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/>
  <bookViews>
    <workbookView xWindow="180" yWindow="450" windowWidth="18840" windowHeight="1398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E132" i="2"/>
  <c r="G132"/>
  <c r="E131"/>
  <c r="G131"/>
  <c r="E130"/>
  <c r="G130"/>
  <c r="E129"/>
  <c r="G129"/>
  <c r="E128"/>
  <c r="G128"/>
  <c r="E101"/>
  <c r="G101"/>
  <c r="E100"/>
  <c r="G100"/>
  <c r="G83"/>
  <c r="G84"/>
  <c r="G85"/>
  <c r="E83"/>
  <c r="E84"/>
  <c r="E85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6"/>
  <c r="E87"/>
  <c r="E88"/>
  <c r="E89"/>
  <c r="E90"/>
  <c r="E91"/>
  <c r="E92"/>
  <c r="E93"/>
  <c r="E94"/>
  <c r="E95"/>
  <c r="E96"/>
  <c r="E97"/>
  <c r="E98"/>
  <c r="E99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33"/>
  <c r="E134"/>
  <c r="E135"/>
  <c r="E136"/>
  <c r="E137"/>
  <c r="E138"/>
  <c r="E139"/>
  <c r="E140"/>
  <c r="E141"/>
  <c r="E142"/>
  <c r="E143"/>
  <c r="E144"/>
  <c r="E145"/>
  <c r="E8"/>
  <c r="G73"/>
  <c r="G72"/>
  <c r="G71"/>
  <c r="G70"/>
  <c r="G69"/>
  <c r="G68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74"/>
  <c r="G75"/>
  <c r="G76"/>
  <c r="G77"/>
  <c r="G78"/>
  <c r="G79"/>
  <c r="G80"/>
  <c r="G81"/>
  <c r="G82"/>
  <c r="G86"/>
  <c r="G87"/>
  <c r="G88"/>
  <c r="G89"/>
  <c r="G90"/>
  <c r="G91"/>
  <c r="G92"/>
  <c r="G93"/>
  <c r="G94"/>
  <c r="G95"/>
  <c r="G96"/>
  <c r="G97"/>
  <c r="G98"/>
  <c r="G99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33"/>
  <c r="G134"/>
  <c r="G135"/>
  <c r="G136"/>
  <c r="G137"/>
  <c r="G138"/>
  <c r="G139"/>
  <c r="G140"/>
  <c r="G141"/>
  <c r="G142"/>
  <c r="G143"/>
  <c r="G144"/>
  <c r="G145"/>
  <c r="G8"/>
</calcChain>
</file>

<file path=xl/sharedStrings.xml><?xml version="1.0" encoding="utf-8"?>
<sst xmlns="http://schemas.openxmlformats.org/spreadsheetml/2006/main" count="291" uniqueCount="285">
  <si>
    <t xml:space="preserve"> Наименование показателя</t>
  </si>
  <si>
    <t>Код дохода по бюджетной классификации</t>
  </si>
  <si>
    <t>4</t>
  </si>
  <si>
    <t>5</t>
  </si>
  <si>
    <t>6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</si>
  <si>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</si>
  <si>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</si>
  <si>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</si>
  <si>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</si>
  <si>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</si>
  <si>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</si>
  <si>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</si>
  <si>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</si>
  <si>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</si>
  <si>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</si>
  <si>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</si>
  <si>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</si>
  <si>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</si>
  <si>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</si>
  <si>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</si>
  <si>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</si>
  <si>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</si>
  <si>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</si>
  <si>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</si>
  <si>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</si>
  <si>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</si>
  <si>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</si>
  <si>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</si>
  <si>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</si>
  <si>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</si>
  <si>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</si>
  <si>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</si>
  <si>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</si>
  <si>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</si>
  <si>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 xml:space="preserve">    Единый налог на вмененный доход для отдельных видов деятельности</t>
  </si>
  <si>
    <t>000 1 05 02000 02 0000 110</t>
  </si>
  <si>
    <t xml:space="preserve">  Единый налог на вмененный доход для отдельных видов деятельности</t>
  </si>
  <si>
    <t>000 1 05 02010 02 0000 110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</si>
  <si>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</si>
  <si>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</si>
  <si>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</si>
  <si>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</si>
  <si>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</si>
  <si>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</si>
  <si>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</si>
  <si>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ГОСУДАРСТВЕННАЯ ПОШЛИНА</t>
  </si>
  <si>
    <t>000 1 08 00000 00 0000 000</t>
  </si>
  <si>
    <t xml:space="preserve">  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</si>
  <si>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</si>
  <si>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</si>
  <si>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</si>
  <si>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</si>
  <si>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</si>
  <si>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Прочие налоги и сборы (по отмененным местным налогам и сборам)</t>
  </si>
  <si>
    <t>000 1 09 07000 00 0000 110</t>
  </si>
  <si>
    <t xml:space="preserve">  Прочие местные налоги и сборы</t>
  </si>
  <si>
    <t>000 1 09 07050 00 0000 110</t>
  </si>
  <si>
    <t xml:space="preserve">  Прочие местные налоги и сборы, мобилизуемые на территориях муниципальных районов</t>
  </si>
  <si>
    <t>000 1 09 07053 05 0000 110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</si>
  <si>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</si>
  <si>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</si>
  <si>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</si>
  <si>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</si>
  <si>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</si>
  <si>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</si>
  <si>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</si>
  <si>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</si>
  <si>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</si>
  <si>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</si>
  <si>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</si>
  <si>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</si>
  <si>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</si>
  <si>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</si>
  <si>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</si>
  <si>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</si>
  <si>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</si>
  <si>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</si>
  <si>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</si>
  <si>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</si>
  <si>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</si>
  <si>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</si>
  <si>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</si>
  <si>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</si>
  <si>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</si>
  <si>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</si>
  <si>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 xml:space="preserve">    ПЛАТЕЖИ ПРИ ПОЛЬЗОВАНИИ ПРИРОДНЫМИ РЕСУРСАМИ</t>
  </si>
  <si>
    <t>000 1 12 00000 00 0000 000</t>
  </si>
  <si>
    <t xml:space="preserve">  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</si>
  <si>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</si>
  <si>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</si>
  <si>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</si>
  <si>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  Плата за выбросы загрязняющих веществ в атмосферный воздух передвижными объектами</t>
  </si>
  <si>
    <t>000 1 12 01020 01 0000 120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</si>
  <si>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</si>
  <si>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</si>
  <si>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</si>
  <si>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</si>
  <si>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</si>
  <si>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</si>
  <si>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</si>
  <si>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</si>
  <si>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</si>
  <si>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</si>
  <si>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</si>
  <si>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</si>
  <si>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</si>
  <si>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</si>
  <si>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</si>
  <si>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</si>
  <si>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</si>
  <si>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</si>
  <si>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</si>
  <si>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</si>
  <si>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</si>
  <si>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</si>
  <si>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</si>
  <si>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</si>
  <si>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</si>
  <si>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</si>
  <si>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</si>
  <si>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</si>
  <si>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</si>
  <si>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</si>
  <si>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ШТРАФЫ, САНКЦИИ, ВОЗМЕЩЕНИЕ УЩЕРБА</t>
  </si>
  <si>
    <t>000 1 16 00000 00 0000 000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</si>
  <si>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</si>
  <si>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</si>
  <si>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 xml:space="preserve">  Денежные взыскания (штрафы) за нарушение земельного законодательства</t>
  </si>
  <si>
    <t>000 1 16 25060 01 0000 140</t>
  </si>
  <si>
    <t xml:space="preserve">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</si>
  <si>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</si>
  <si>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</si>
  <si>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</si>
  <si>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</si>
  <si>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</si>
  <si>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 xml:space="preserve">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</si>
  <si>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</si>
  <si>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</si>
  <si>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</si>
  <si>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</si>
  <si>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</si>
  <si>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</si>
  <si>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</si>
  <si>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</si>
  <si>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</si>
  <si>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</si>
  <si>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</si>
  <si>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</si>
  <si>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</si>
  <si>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муниципальных районов на выравнивание бюджетной обеспеченности</t>
  </si>
  <si>
    <t>000 2 02 15001 05 0000 151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</si>
  <si>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</si>
  <si>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</si>
  <si>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</si>
  <si>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</si>
  <si>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</si>
  <si>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</si>
  <si>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</si>
  <si>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000 2 02 20041 00 0000 151</t>
  </si>
  <si>
    <t xml:space="preserve">  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</si>
  <si>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000 2 02 20041 05 0000 151</t>
  </si>
  <si>
    <t xml:space="preserve">  Субсидии бюджетам на реализацию федеральных целевых программ</t>
  </si>
  <si>
    <t>000 2 02 20051 00 0000 151</t>
  </si>
  <si>
    <t xml:space="preserve">  Субсидии бюджетам муниципальных районов на реализацию федеральных целевых программ</t>
  </si>
  <si>
    <t>000 2 02 20051 05 0000 151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</si>
  <si>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</si>
  <si>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</si>
  <si>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</si>
  <si>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000 2 02 20077 05 0000 151</t>
  </si>
  <si>
    <t xml:space="preserve">  Субсидии бюджетам на реализацию мероприятий государственной программы Российской Федерации "Доступная среда" на 2011 - 2020 годы</t>
  </si>
  <si>
    <t>000 2 02 25027 00 0000 151</t>
  </si>
  <si>
    <t xml:space="preserve">  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</si>
  <si>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000 2 02 25027 05 0000 151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</si>
  <si>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</si>
  <si>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000 2 02 25097 00 0000 151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</si>
  <si>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</si>
  <si>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000 2 02 25097 05 0000 151</t>
  </si>
  <si>
    <t xml:space="preserve">  Субсидия бюджетам на поддержку отрасли культуры</t>
  </si>
  <si>
    <t>000 2 02 25519 00 0000 151</t>
  </si>
  <si>
    <t xml:space="preserve">  Субсидия бюджетам муниципальных районов на поддержку отрасли культуры</t>
  </si>
  <si>
    <t>000 2 02 25519 05 0000 151</t>
  </si>
  <si>
    <t xml:space="preserve">  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</si>
  <si>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000 2 02 25555 00 0000 151</t>
  </si>
  <si>
    <t xml:space="preserve">  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</si>
  <si>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000 2 02 25555 05 0000 151</t>
  </si>
  <si>
    <t xml:space="preserve">  Субсидии бюджетам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</si>
  <si>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000 2 02 25558 00 0000 151</t>
  </si>
  <si>
    <t xml:space="preserve">  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</si>
  <si>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000 2 02 25558 05 0000 151</t>
  </si>
  <si>
    <t xml:space="preserve">  Прочие субсидии</t>
  </si>
  <si>
    <t>000 2 02 29999 00 0000 151</t>
  </si>
  <si>
    <t xml:space="preserve">  Прочие субсидии бюджетам муниципальных районов</t>
  </si>
  <si>
    <t>000 2 02 29999 05 0000 151</t>
  </si>
  <si>
    <t xml:space="preserve">  Субсидия на реализацию проектов по поддержке местных инициатив</t>
  </si>
  <si>
    <t>000 2 02 29999 05 9000 151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</si>
  <si>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</si>
  <si>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</si>
  <si>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</si>
  <si>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000 2 02 30027 00 0000 151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</si>
  <si>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</si>
  <si>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</si>
  <si>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</si>
  <si>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</si>
  <si>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</si>
  <si>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</si>
  <si>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</si>
  <si>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</si>
  <si>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</si>
  <si>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</si>
  <si>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</si>
  <si>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</si>
  <si>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</si>
  <si>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</si>
  <si>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 xml:space="preserve">  Субвенции бюджетам на государственную регистрацию актов гражданского состояния</t>
  </si>
  <si>
    <t>000 2 02 35930 00 0000 151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</si>
  <si>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</si>
  <si>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000 2 02 35930 05 0000 151</t>
  </si>
  <si>
    <t xml:space="preserve">  Прочие субвенции</t>
  </si>
  <si>
    <t>000 2 02 39999 00 0000 151</t>
  </si>
  <si>
    <t xml:space="preserve">  Прочие субвенции бюджетам муниципальных районов</t>
  </si>
  <si>
    <t>000 2 02 39999 05 0000 151</t>
  </si>
  <si>
    <t xml:space="preserve">  БЕЗВОЗМЕЗДНЫЕ ПОСТУПЛЕНИЯ ОТ НЕГОСУДАРСТВЕННЫХ ОРГАНИЗАЦИЙ</t>
  </si>
  <si>
    <t>000 2 04 00000 00 0000 000</t>
  </si>
  <si>
    <t xml:space="preserve">  Безвозмездные поступления от негосударственных организаций в бюджеты муниципальных районов</t>
  </si>
  <si>
    <t>000 2 04 05000 05 0000 180</t>
  </si>
  <si>
    <t>000 2 04 05099 05 9000 180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</si>
  <si>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</si>
  <si>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</si>
  <si>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муниципальных районов</t>
  </si>
  <si>
    <t>000 2 07 05000 05 0000 180</t>
  </si>
  <si>
    <t>000 2 07 05030 05 9000 180</t>
  </si>
  <si>
    <t xml:space="preserve">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</si>
  <si>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</si>
  <si>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</si>
  <si>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</si>
  <si>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</si>
  <si>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</si>
  <si>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</si>
  <si>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</si>
  <si>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</si>
  <si>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</si>
  <si>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</si>
  <si>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</si>
  <si>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</si>
  <si>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</si>
  <si>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3</t>
  </si>
  <si>
    <t>Отклонение</t>
  </si>
  <si>
    <t>% отклонения</t>
  </si>
  <si>
    <t>Сравнительный анализ поступления доходов бюджета муниципального образования Терский район на 01.10.2017 и 2018 годов</t>
  </si>
  <si>
    <t>Исполнено на 01.10.2017</t>
  </si>
  <si>
    <t>Исполнено на 01.10.2018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</si>
  <si>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</si>
  <si>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</si>
  <si>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</si>
  <si>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</si>
  <si>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</si>
  <si>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</si>
  <si>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000 1 14 06020 00 0000 430</t>
  </si>
  <si>
    <t>000 1 14 06025 05 0000 430</t>
  </si>
  <si>
    <t>000 1 14 06300 00 0000 430</t>
  </si>
  <si>
    <t>000 1 14 06310 00 0000 430</t>
  </si>
  <si>
    <t>000 1 14 06313 05 0000 430</t>
  </si>
  <si>
    <t>000 1 14 06313 13 0000 430</t>
  </si>
  <si>
    <t xml:space="preserve">  ПРОЧИЕ НЕНАЛОГОВЫЕ ДОХОДЫ</t>
  </si>
  <si>
    <t xml:space="preserve">  Невыясненные поступления</t>
  </si>
  <si>
    <t xml:space="preserve">  Невыясненные поступления, зачисляемые в бюджеты муниципальных районов</t>
  </si>
  <si>
    <t>000 1 17 00000 00 0000 000</t>
  </si>
  <si>
    <t>000 1 17 01000 00 0000 180</t>
  </si>
  <si>
    <t>000 1 17 01050 05 0000 180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</si>
  <si>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</t>
  </si>
  <si>
    <t xml:space="preserve">  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</si>
  <si>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000 2 02 20302 00 0000 151</t>
  </si>
  <si>
    <t>000 2 02 20302 05 0000 151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</si>
  <si>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</si>
  <si>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</si>
  <si>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</si>
  <si>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</si>
  <si>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муниципальных районов</t>
  </si>
  <si>
    <t>000 2 02 40000 00 0000 151</t>
  </si>
  <si>
    <t>000 2 02 40014 00 0000 151</t>
  </si>
  <si>
    <t>000 2 02 40014 05 0000 151</t>
  </si>
  <si>
    <t>000 2 02 49999 00 0000 151</t>
  </si>
  <si>
    <t>000 2 02 49999 05 0000 151</t>
  </si>
  <si>
    <t xml:space="preserve">  Прочие безвозмездные поступления от негосударственных организаций в бюджеты муниципальных районов на реализацию проектов по поддержке местных инициатив</t>
  </si>
  <si>
    <t xml:space="preserve">  Прочие безвозмездные поступления в бюджеты муниципальных  районов на реализацию проектов по поддержке местных инициатив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</si>
</sst>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11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10"/>
    <xf numFmtId="0" fontId="1" fillId="2" borderId="2"/>
    <xf numFmtId="0" fontId="1" fillId="0" borderId="13">
      <alignment horizontal="left"/>
    </xf>
    <xf numFmtId="0" fontId="1" fillId="2" borderId="38"/>
  </cellStyleXfs>
  <cellXfs count="42">
    <xf numFmtId="0" fontId="0" fillId="0" borderId="0" xfId="0"/>
    <xf numFmtId="0" fontId="0" fillId="0" borderId="0" xfId="0" applyProtection="1">
      <protection locked="0"/>
    </xf>
    <xf numFmtId="0" fontId="6" fillId="0" borderId="1" xfId="15" applyNumberFormat="1" applyProtection="1"/>
    <xf numFmtId="0" fontId="2" fillId="0" borderId="2" xfId="30" applyNumberFormat="1" applyProtection="1">
      <alignment horizontal="center"/>
    </xf>
    <xf numFmtId="0" fontId="2" fillId="0" borderId="1" xfId="31" applyNumberFormat="1" applyProtection="1">
      <alignment horizontal="center"/>
    </xf>
    <xf numFmtId="0" fontId="1" fillId="0" borderId="5" xfId="35" applyNumberFormat="1" applyProtection="1"/>
    <xf numFmtId="0" fontId="3" fillId="0" borderId="13" xfId="36" applyNumberFormat="1" applyProtection="1">
      <alignment horizontal="center" vertical="center"/>
    </xf>
    <xf numFmtId="0" fontId="3" fillId="0" borderId="21" xfId="47" applyNumberFormat="1" applyProtection="1">
      <alignment horizontal="left" wrapText="1" indent="2"/>
    </xf>
    <xf numFmtId="49" fontId="3" fillId="0" borderId="23" xfId="49" applyNumberFormat="1" applyProtection="1">
      <alignment horizontal="center"/>
    </xf>
    <xf numFmtId="4" fontId="3" fillId="0" borderId="23" xfId="50" applyNumberFormat="1" applyProtection="1">
      <alignment horizontal="right" shrinkToFit="1"/>
    </xf>
    <xf numFmtId="0" fontId="2" fillId="0" borderId="2" xfId="29" applyNumberFormat="1" applyAlignment="1" applyProtection="1"/>
    <xf numFmtId="0" fontId="2" fillId="0" borderId="2" xfId="29" applyAlignment="1" applyProtection="1">
      <protection locked="0"/>
    </xf>
    <xf numFmtId="0" fontId="12" fillId="0" borderId="39" xfId="34" applyNumberFormat="1" applyFont="1" applyBorder="1" applyAlignment="1" applyProtection="1">
      <alignment horizontal="center" vertical="center"/>
    </xf>
    <xf numFmtId="0" fontId="12" fillId="0" borderId="39" xfId="35" applyNumberFormat="1" applyFont="1" applyBorder="1" applyAlignment="1" applyProtection="1">
      <alignment horizontal="center" vertical="center"/>
    </xf>
    <xf numFmtId="10" fontId="3" fillId="0" borderId="39" xfId="1" applyNumberFormat="1" applyFont="1" applyBorder="1" applyProtection="1"/>
    <xf numFmtId="0" fontId="3" fillId="0" borderId="40" xfId="39" applyNumberFormat="1" applyBorder="1" applyProtection="1">
      <alignment horizontal="left" wrapText="1"/>
    </xf>
    <xf numFmtId="0" fontId="3" fillId="0" borderId="41" xfId="43" applyNumberFormat="1" applyBorder="1" applyProtection="1">
      <alignment horizontal="left" wrapText="1"/>
    </xf>
    <xf numFmtId="0" fontId="3" fillId="0" borderId="42" xfId="47" applyNumberFormat="1" applyBorder="1" applyProtection="1">
      <alignment horizontal="left" wrapText="1" indent="2"/>
    </xf>
    <xf numFmtId="0" fontId="3" fillId="0" borderId="20" xfId="37" applyNumberFormat="1" applyBorder="1" applyProtection="1">
      <alignment horizontal="center" vertical="center"/>
    </xf>
    <xf numFmtId="49" fontId="3" fillId="0" borderId="20" xfId="38" applyNumberFormat="1" applyBorder="1" applyProtection="1">
      <alignment horizontal="center" vertical="center"/>
    </xf>
    <xf numFmtId="10" fontId="3" fillId="0" borderId="43" xfId="1" applyNumberFormat="1" applyFont="1" applyBorder="1" applyProtection="1"/>
    <xf numFmtId="49" fontId="3" fillId="0" borderId="13" xfId="41" applyNumberFormat="1" applyBorder="1" applyProtection="1">
      <alignment horizontal="center"/>
    </xf>
    <xf numFmtId="4" fontId="3" fillId="0" borderId="13" xfId="42" applyNumberFormat="1" applyBorder="1" applyProtection="1">
      <alignment horizontal="right" shrinkToFit="1"/>
    </xf>
    <xf numFmtId="0" fontId="1" fillId="0" borderId="13" xfId="35" applyNumberFormat="1" applyBorder="1" applyProtection="1"/>
    <xf numFmtId="10" fontId="3" fillId="0" borderId="13" xfId="1" applyNumberFormat="1" applyFont="1" applyBorder="1" applyProtection="1"/>
    <xf numFmtId="49" fontId="3" fillId="0" borderId="13" xfId="45" applyNumberFormat="1" applyBorder="1" applyProtection="1">
      <alignment horizontal="center"/>
    </xf>
    <xf numFmtId="4" fontId="3" fillId="0" borderId="13" xfId="46" applyNumberFormat="1" applyBorder="1" applyProtection="1">
      <alignment horizontal="right" shrinkToFit="1"/>
    </xf>
    <xf numFmtId="49" fontId="3" fillId="0" borderId="13" xfId="49" applyNumberFormat="1" applyBorder="1" applyProtection="1">
      <alignment horizontal="center"/>
    </xf>
    <xf numFmtId="4" fontId="3" fillId="0" borderId="13" xfId="50" applyNumberFormat="1" applyBorder="1" applyProtection="1">
      <alignment horizontal="right" shrinkToFit="1"/>
    </xf>
    <xf numFmtId="0" fontId="12" fillId="0" borderId="39" xfId="1" applyNumberFormat="1" applyFont="1" applyBorder="1" applyAlignment="1" applyProtection="1">
      <alignment horizontal="center" vertical="center"/>
    </xf>
    <xf numFmtId="0" fontId="13" fillId="0" borderId="1" xfId="1" applyNumberFormat="1" applyFont="1" applyAlignment="1" applyProtection="1">
      <alignment horizontal="center"/>
    </xf>
    <xf numFmtId="0" fontId="3" fillId="0" borderId="13" xfId="32" applyNumberFormat="1" applyProtection="1">
      <alignment horizontal="center" vertical="top" wrapText="1"/>
    </xf>
    <xf numFmtId="0" fontId="3" fillId="0" borderId="13" xfId="32" applyProtection="1">
      <alignment horizontal="center" vertical="top" wrapText="1"/>
      <protection locked="0"/>
    </xf>
    <xf numFmtId="49" fontId="12" fillId="0" borderId="39" xfId="33" applyNumberFormat="1" applyFont="1" applyBorder="1" applyAlignment="1" applyProtection="1">
      <alignment horizontal="center" vertical="center" wrapText="1"/>
    </xf>
    <xf numFmtId="49" fontId="12" fillId="0" borderId="39" xfId="33" applyNumberFormat="1" applyFont="1" applyBorder="1" applyAlignment="1">
      <alignment horizontal="center" vertical="center" wrapText="1"/>
    </xf>
    <xf numFmtId="0" fontId="12" fillId="0" borderId="39" xfId="32" applyNumberFormat="1" applyFont="1" applyBorder="1" applyAlignment="1" applyProtection="1">
      <alignment horizontal="center" vertical="center" wrapText="1"/>
    </xf>
    <xf numFmtId="0" fontId="12" fillId="0" borderId="39" xfId="32" applyNumberFormat="1" applyFont="1" applyBorder="1" applyAlignment="1">
      <alignment horizontal="center" vertical="center" wrapText="1"/>
    </xf>
    <xf numFmtId="4" fontId="3" fillId="0" borderId="17" xfId="38" applyNumberFormat="1" applyBorder="1" applyAlignment="1" applyProtection="1">
      <alignment horizontal="right" shrinkToFit="1"/>
    </xf>
    <xf numFmtId="4" fontId="3" fillId="0" borderId="20" xfId="42" applyBorder="1" applyProtection="1">
      <alignment horizontal="right" shrinkToFit="1"/>
    </xf>
    <xf numFmtId="4" fontId="3" fillId="0" borderId="23" xfId="46" applyBorder="1" applyProtection="1">
      <alignment horizontal="right" shrinkToFit="1"/>
    </xf>
    <xf numFmtId="0" fontId="3" fillId="0" borderId="21" xfId="39" applyNumberFormat="1" applyBorder="1" applyAlignment="1" applyProtection="1">
      <alignment horizontal="left" wrapText="1" indent="2"/>
    </xf>
    <xf numFmtId="49" fontId="3" fillId="0" borderId="23" xfId="7" applyNumberFormat="1" applyFont="1" applyBorder="1" applyAlignment="1" applyProtection="1">
      <alignment horizontal="center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46"/>
  <sheetViews>
    <sheetView tabSelected="1" workbookViewId="0">
      <selection activeCell="A138" sqref="A138"/>
    </sheetView>
  </sheetViews>
  <sheetFormatPr defaultRowHeight="15"/>
  <cols>
    <col min="1" max="1" width="46.42578125" style="1" customWidth="1"/>
    <col min="2" max="2" width="24" style="1" customWidth="1"/>
    <col min="3" max="4" width="19.85546875" style="1" customWidth="1"/>
    <col min="5" max="5" width="17.140625" style="1" customWidth="1"/>
    <col min="6" max="6" width="9.140625" style="1" hidden="1"/>
    <col min="7" max="7" width="13.140625" style="1" customWidth="1"/>
    <col min="8" max="16384" width="9.140625" style="1"/>
  </cols>
  <sheetData>
    <row r="2" spans="1:7">
      <c r="A2" s="30" t="s">
        <v>248</v>
      </c>
      <c r="B2" s="30"/>
      <c r="C2" s="30"/>
      <c r="D2" s="30"/>
      <c r="E2" s="30"/>
      <c r="F2" s="30"/>
      <c r="G2" s="30"/>
    </row>
    <row r="3" spans="1:7" ht="14.1" customHeight="1">
      <c r="A3" s="10"/>
      <c r="B3" s="11"/>
      <c r="C3" s="11"/>
      <c r="D3" s="11"/>
      <c r="E3" s="11"/>
      <c r="F3" s="3"/>
      <c r="G3" s="4"/>
    </row>
    <row r="4" spans="1:7" ht="12.95" customHeight="1">
      <c r="A4" s="31" t="s">
        <v>0</v>
      </c>
      <c r="B4" s="31" t="s">
        <v>1</v>
      </c>
      <c r="C4" s="33" t="s">
        <v>249</v>
      </c>
      <c r="D4" s="33" t="s">
        <v>250</v>
      </c>
      <c r="E4" s="35" t="s">
        <v>246</v>
      </c>
      <c r="F4" s="12"/>
      <c r="G4" s="29" t="s">
        <v>247</v>
      </c>
    </row>
    <row r="5" spans="1:7" ht="12" customHeight="1">
      <c r="A5" s="32"/>
      <c r="B5" s="32"/>
      <c r="C5" s="34"/>
      <c r="D5" s="34"/>
      <c r="E5" s="36"/>
      <c r="F5" s="13"/>
      <c r="G5" s="29"/>
    </row>
    <row r="6" spans="1:7" ht="14.25" customHeight="1">
      <c r="A6" s="32"/>
      <c r="B6" s="32"/>
      <c r="C6" s="34"/>
      <c r="D6" s="34"/>
      <c r="E6" s="36"/>
      <c r="F6" s="13"/>
      <c r="G6" s="29"/>
    </row>
    <row r="7" spans="1:7" ht="14.25" customHeight="1" thickBot="1">
      <c r="A7" s="6">
        <v>1</v>
      </c>
      <c r="B7" s="18">
        <v>2</v>
      </c>
      <c r="C7" s="19" t="s">
        <v>245</v>
      </c>
      <c r="D7" s="19" t="s">
        <v>2</v>
      </c>
      <c r="E7" s="19" t="s">
        <v>3</v>
      </c>
      <c r="F7" s="19" t="s">
        <v>4</v>
      </c>
      <c r="G7" s="19" t="s">
        <v>4</v>
      </c>
    </row>
    <row r="8" spans="1:7" ht="17.25" customHeight="1">
      <c r="A8" s="15" t="s">
        <v>5</v>
      </c>
      <c r="B8" s="21" t="s">
        <v>6</v>
      </c>
      <c r="C8" s="22">
        <v>327461407.07999998</v>
      </c>
      <c r="D8" s="37">
        <v>331755081.72000003</v>
      </c>
      <c r="E8" s="22">
        <f>D8-C8</f>
        <v>4293674.6400000453</v>
      </c>
      <c r="F8" s="23"/>
      <c r="G8" s="24">
        <f>D8/C8</f>
        <v>1.0131120020471636</v>
      </c>
    </row>
    <row r="9" spans="1:7" ht="15" customHeight="1">
      <c r="A9" s="16" t="s">
        <v>7</v>
      </c>
      <c r="B9" s="25"/>
      <c r="C9" s="26"/>
      <c r="D9" s="38"/>
      <c r="E9" s="22">
        <f t="shared" ref="E9:E72" si="0">D9-C9</f>
        <v>0</v>
      </c>
      <c r="F9" s="23"/>
      <c r="G9" s="24"/>
    </row>
    <row r="10" spans="1:7" ht="15" customHeight="1">
      <c r="A10" s="17" t="s">
        <v>8</v>
      </c>
      <c r="B10" s="27" t="s">
        <v>9</v>
      </c>
      <c r="C10" s="28">
        <v>35804288.049999997</v>
      </c>
      <c r="D10" s="39">
        <v>34058190.630000003</v>
      </c>
      <c r="E10" s="22">
        <f t="shared" si="0"/>
        <v>-1746097.4199999943</v>
      </c>
      <c r="F10" s="23"/>
      <c r="G10" s="24">
        <f t="shared" ref="G10:G78" si="1">D10/C10</f>
        <v>0.95123217036010876</v>
      </c>
    </row>
    <row r="11" spans="1:7" ht="15" customHeight="1">
      <c r="A11" s="17" t="s">
        <v>10</v>
      </c>
      <c r="B11" s="27" t="s">
        <v>11</v>
      </c>
      <c r="C11" s="28">
        <v>19287590.010000002</v>
      </c>
      <c r="D11" s="39">
        <v>21778887.719999999</v>
      </c>
      <c r="E11" s="22">
        <f t="shared" si="0"/>
        <v>2491297.7099999972</v>
      </c>
      <c r="F11" s="23"/>
      <c r="G11" s="24">
        <f t="shared" si="1"/>
        <v>1.1291658371371611</v>
      </c>
    </row>
    <row r="12" spans="1:7" ht="15" customHeight="1">
      <c r="A12" s="17" t="s">
        <v>12</v>
      </c>
      <c r="B12" s="27" t="s">
        <v>13</v>
      </c>
      <c r="C12" s="28">
        <v>19287590.010000002</v>
      </c>
      <c r="D12" s="39">
        <v>21778887.719999999</v>
      </c>
      <c r="E12" s="22">
        <f t="shared" si="0"/>
        <v>2491297.7099999972</v>
      </c>
      <c r="F12" s="23"/>
      <c r="G12" s="24">
        <f t="shared" si="1"/>
        <v>1.1291658371371611</v>
      </c>
    </row>
    <row r="13" spans="1:7" ht="68.25">
      <c r="A13" s="17" t="s">
        <v>14</v>
      </c>
      <c r="B13" s="27" t="s">
        <v>15</v>
      </c>
      <c r="C13" s="28">
        <v>17151137.949999999</v>
      </c>
      <c r="D13" s="39">
        <v>21577506.02</v>
      </c>
      <c r="E13" s="22">
        <f t="shared" si="0"/>
        <v>4426368.07</v>
      </c>
      <c r="F13" s="23"/>
      <c r="G13" s="24">
        <f t="shared" si="1"/>
        <v>1.2580801392248147</v>
      </c>
    </row>
    <row r="14" spans="1:7" ht="60" customHeight="1">
      <c r="A14" s="17" t="s">
        <v>16</v>
      </c>
      <c r="B14" s="27" t="s">
        <v>17</v>
      </c>
      <c r="C14" s="28">
        <v>472509.05</v>
      </c>
      <c r="D14" s="39">
        <v>36410.6</v>
      </c>
      <c r="E14" s="22">
        <f t="shared" si="0"/>
        <v>-436098.45</v>
      </c>
      <c r="F14" s="23"/>
      <c r="G14" s="24">
        <f t="shared" si="1"/>
        <v>7.7057994973852878E-2</v>
      </c>
    </row>
    <row r="15" spans="1:7" ht="36" customHeight="1">
      <c r="A15" s="7" t="s">
        <v>18</v>
      </c>
      <c r="B15" s="8" t="s">
        <v>19</v>
      </c>
      <c r="C15" s="9">
        <v>1663943.01</v>
      </c>
      <c r="D15" s="39">
        <v>164971.1</v>
      </c>
      <c r="E15" s="22">
        <f t="shared" si="0"/>
        <v>-1498971.91</v>
      </c>
      <c r="F15" s="5"/>
      <c r="G15" s="20">
        <f t="shared" si="1"/>
        <v>9.9144681643874327E-2</v>
      </c>
    </row>
    <row r="16" spans="1:7" ht="15" customHeight="1">
      <c r="A16" s="7" t="s">
        <v>21</v>
      </c>
      <c r="B16" s="8" t="s">
        <v>22</v>
      </c>
      <c r="C16" s="9">
        <v>13539886.35</v>
      </c>
      <c r="D16" s="39">
        <v>8954714.0099999998</v>
      </c>
      <c r="E16" s="22">
        <f t="shared" si="0"/>
        <v>-4585172.34</v>
      </c>
      <c r="F16" s="5"/>
      <c r="G16" s="14">
        <f t="shared" si="1"/>
        <v>0.66135813687978262</v>
      </c>
    </row>
    <row r="17" spans="1:7" ht="24" customHeight="1">
      <c r="A17" s="7" t="s">
        <v>23</v>
      </c>
      <c r="B17" s="8" t="s">
        <v>24</v>
      </c>
      <c r="C17" s="9">
        <v>792746.52</v>
      </c>
      <c r="D17" s="39">
        <v>1194596.07</v>
      </c>
      <c r="E17" s="22">
        <f t="shared" si="0"/>
        <v>401849.55000000005</v>
      </c>
      <c r="F17" s="5"/>
      <c r="G17" s="14">
        <f t="shared" si="1"/>
        <v>1.506907996265944</v>
      </c>
    </row>
    <row r="18" spans="1:7" ht="24" customHeight="1">
      <c r="A18" s="7" t="s">
        <v>25</v>
      </c>
      <c r="B18" s="8" t="s">
        <v>26</v>
      </c>
      <c r="C18" s="9">
        <v>409755.13</v>
      </c>
      <c r="D18" s="39">
        <v>715534.95</v>
      </c>
      <c r="E18" s="22">
        <f t="shared" si="0"/>
        <v>305779.81999999995</v>
      </c>
      <c r="F18" s="5"/>
      <c r="G18" s="14">
        <f t="shared" si="1"/>
        <v>1.7462501323656399</v>
      </c>
    </row>
    <row r="19" spans="1:7" ht="24" customHeight="1">
      <c r="A19" s="7" t="s">
        <v>25</v>
      </c>
      <c r="B19" s="8" t="s">
        <v>27</v>
      </c>
      <c r="C19" s="9">
        <v>409755.13</v>
      </c>
      <c r="D19" s="39">
        <v>715534.95</v>
      </c>
      <c r="E19" s="22">
        <f t="shared" si="0"/>
        <v>305779.81999999995</v>
      </c>
      <c r="F19" s="5"/>
      <c r="G19" s="14">
        <f t="shared" si="1"/>
        <v>1.7462501323656399</v>
      </c>
    </row>
    <row r="20" spans="1:7" ht="36" customHeight="1">
      <c r="A20" s="7" t="s">
        <v>28</v>
      </c>
      <c r="B20" s="8" t="s">
        <v>29</v>
      </c>
      <c r="C20" s="9">
        <v>382991.39</v>
      </c>
      <c r="D20" s="39">
        <v>479061.12</v>
      </c>
      <c r="E20" s="22">
        <f t="shared" si="0"/>
        <v>96069.729999999981</v>
      </c>
      <c r="F20" s="5"/>
      <c r="G20" s="14">
        <f t="shared" si="1"/>
        <v>1.250840443175498</v>
      </c>
    </row>
    <row r="21" spans="1:7" ht="48" customHeight="1">
      <c r="A21" s="7" t="s">
        <v>30</v>
      </c>
      <c r="B21" s="8" t="s">
        <v>31</v>
      </c>
      <c r="C21" s="9">
        <v>382991.39</v>
      </c>
      <c r="D21" s="39">
        <v>479061.12</v>
      </c>
      <c r="E21" s="22">
        <f t="shared" si="0"/>
        <v>96069.729999999981</v>
      </c>
      <c r="F21" s="5"/>
      <c r="G21" s="14">
        <f t="shared" si="1"/>
        <v>1.250840443175498</v>
      </c>
    </row>
    <row r="22" spans="1:7" ht="36" customHeight="1">
      <c r="A22" s="7" t="s">
        <v>32</v>
      </c>
      <c r="B22" s="8" t="s">
        <v>33</v>
      </c>
      <c r="C22" s="9" t="s">
        <v>20</v>
      </c>
      <c r="D22" s="9" t="s">
        <v>20</v>
      </c>
      <c r="E22" s="22" t="e">
        <f t="shared" si="0"/>
        <v>#VALUE!</v>
      </c>
      <c r="F22" s="5"/>
      <c r="G22" s="14" t="e">
        <f t="shared" si="1"/>
        <v>#VALUE!</v>
      </c>
    </row>
    <row r="23" spans="1:7" ht="24" customHeight="1">
      <c r="A23" s="7" t="s">
        <v>34</v>
      </c>
      <c r="B23" s="8" t="s">
        <v>35</v>
      </c>
      <c r="C23" s="9">
        <v>1899605.69</v>
      </c>
      <c r="D23" s="39">
        <v>1815132.92</v>
      </c>
      <c r="E23" s="22">
        <f t="shared" si="0"/>
        <v>-84472.770000000019</v>
      </c>
      <c r="F23" s="5"/>
      <c r="G23" s="14">
        <f t="shared" si="1"/>
        <v>0.95553141873353731</v>
      </c>
    </row>
    <row r="24" spans="1:7" ht="24" customHeight="1">
      <c r="A24" s="7" t="s">
        <v>36</v>
      </c>
      <c r="B24" s="8" t="s">
        <v>37</v>
      </c>
      <c r="C24" s="9">
        <v>1899605.69</v>
      </c>
      <c r="D24" s="39">
        <v>1815132.92</v>
      </c>
      <c r="E24" s="22">
        <f t="shared" si="0"/>
        <v>-84472.770000000019</v>
      </c>
      <c r="F24" s="5"/>
      <c r="G24" s="14">
        <f t="shared" si="1"/>
        <v>0.95553141873353731</v>
      </c>
    </row>
    <row r="25" spans="1:7" ht="15" customHeight="1">
      <c r="A25" s="7" t="s">
        <v>38</v>
      </c>
      <c r="B25" s="8" t="s">
        <v>39</v>
      </c>
      <c r="C25" s="9">
        <v>10822554.140000001</v>
      </c>
      <c r="D25" s="39">
        <v>5919097.75</v>
      </c>
      <c r="E25" s="22">
        <f t="shared" si="0"/>
        <v>-4903456.3900000006</v>
      </c>
      <c r="F25" s="5"/>
      <c r="G25" s="14">
        <f t="shared" si="1"/>
        <v>0.54692244302323256</v>
      </c>
    </row>
    <row r="26" spans="1:7" ht="15" customHeight="1">
      <c r="A26" s="7" t="s">
        <v>38</v>
      </c>
      <c r="B26" s="8" t="s">
        <v>40</v>
      </c>
      <c r="C26" s="9">
        <v>10822554.140000001</v>
      </c>
      <c r="D26" s="39">
        <v>5919097.75</v>
      </c>
      <c r="E26" s="22">
        <f t="shared" si="0"/>
        <v>-4903456.3900000006</v>
      </c>
      <c r="F26" s="5"/>
      <c r="G26" s="14">
        <f t="shared" si="1"/>
        <v>0.54692244302323256</v>
      </c>
    </row>
    <row r="27" spans="1:7" ht="24" customHeight="1">
      <c r="A27" s="7" t="s">
        <v>41</v>
      </c>
      <c r="B27" s="8" t="s">
        <v>42</v>
      </c>
      <c r="C27" s="9">
        <v>24980</v>
      </c>
      <c r="D27" s="39">
        <v>25887.27</v>
      </c>
      <c r="E27" s="22">
        <f t="shared" si="0"/>
        <v>907.27000000000044</v>
      </c>
      <c r="F27" s="5"/>
      <c r="G27" s="14">
        <f t="shared" si="1"/>
        <v>1.0363198558847078</v>
      </c>
    </row>
    <row r="28" spans="1:7" ht="36" customHeight="1">
      <c r="A28" s="7" t="s">
        <v>43</v>
      </c>
      <c r="B28" s="8" t="s">
        <v>44</v>
      </c>
      <c r="C28" s="9">
        <v>24980</v>
      </c>
      <c r="D28" s="39">
        <v>25887.27</v>
      </c>
      <c r="E28" s="22">
        <f t="shared" si="0"/>
        <v>907.27000000000044</v>
      </c>
      <c r="F28" s="5"/>
      <c r="G28" s="14">
        <f t="shared" si="1"/>
        <v>1.0363198558847078</v>
      </c>
    </row>
    <row r="29" spans="1:7" ht="15" customHeight="1">
      <c r="A29" s="7" t="s">
        <v>45</v>
      </c>
      <c r="B29" s="8" t="s">
        <v>46</v>
      </c>
      <c r="C29" s="9">
        <v>211106.67</v>
      </c>
      <c r="D29" s="39">
        <v>218189.38</v>
      </c>
      <c r="E29" s="22">
        <f t="shared" si="0"/>
        <v>7082.7099999999919</v>
      </c>
      <c r="F29" s="5"/>
      <c r="G29" s="14">
        <f t="shared" si="1"/>
        <v>1.0335503847415148</v>
      </c>
    </row>
    <row r="30" spans="1:7" ht="24" customHeight="1">
      <c r="A30" s="7" t="s">
        <v>47</v>
      </c>
      <c r="B30" s="8" t="s">
        <v>48</v>
      </c>
      <c r="C30" s="9">
        <v>211106.67</v>
      </c>
      <c r="D30" s="39">
        <v>218189.38</v>
      </c>
      <c r="E30" s="22">
        <f t="shared" si="0"/>
        <v>7082.7099999999919</v>
      </c>
      <c r="F30" s="5"/>
      <c r="G30" s="14">
        <f t="shared" si="1"/>
        <v>1.0335503847415148</v>
      </c>
    </row>
    <row r="31" spans="1:7" ht="36" customHeight="1">
      <c r="A31" s="7" t="s">
        <v>49</v>
      </c>
      <c r="B31" s="8" t="s">
        <v>50</v>
      </c>
      <c r="C31" s="9">
        <v>211106.67</v>
      </c>
      <c r="D31" s="39">
        <v>218189.38</v>
      </c>
      <c r="E31" s="22">
        <f t="shared" si="0"/>
        <v>7082.7099999999919</v>
      </c>
      <c r="F31" s="5"/>
      <c r="G31" s="14">
        <f t="shared" si="1"/>
        <v>1.0335503847415148</v>
      </c>
    </row>
    <row r="32" spans="1:7" ht="24" customHeight="1">
      <c r="A32" s="7" t="s">
        <v>51</v>
      </c>
      <c r="B32" s="8" t="s">
        <v>52</v>
      </c>
      <c r="C32" s="9">
        <v>202</v>
      </c>
      <c r="D32" s="9">
        <v>0</v>
      </c>
      <c r="E32" s="22">
        <f t="shared" si="0"/>
        <v>-202</v>
      </c>
      <c r="F32" s="5"/>
      <c r="G32" s="14">
        <f t="shared" si="1"/>
        <v>0</v>
      </c>
    </row>
    <row r="33" spans="1:7" ht="24" customHeight="1">
      <c r="A33" s="7" t="s">
        <v>53</v>
      </c>
      <c r="B33" s="8" t="s">
        <v>54</v>
      </c>
      <c r="C33" s="9">
        <v>202</v>
      </c>
      <c r="D33" s="9">
        <v>0</v>
      </c>
      <c r="E33" s="22">
        <f t="shared" si="0"/>
        <v>-202</v>
      </c>
      <c r="F33" s="5"/>
      <c r="G33" s="14">
        <f t="shared" si="1"/>
        <v>0</v>
      </c>
    </row>
    <row r="34" spans="1:7" ht="15" customHeight="1">
      <c r="A34" s="7" t="s">
        <v>55</v>
      </c>
      <c r="B34" s="8" t="s">
        <v>56</v>
      </c>
      <c r="C34" s="9">
        <v>202</v>
      </c>
      <c r="D34" s="9">
        <v>0</v>
      </c>
      <c r="E34" s="22">
        <f t="shared" si="0"/>
        <v>-202</v>
      </c>
      <c r="F34" s="5"/>
      <c r="G34" s="14">
        <f t="shared" si="1"/>
        <v>0</v>
      </c>
    </row>
    <row r="35" spans="1:7" ht="24" customHeight="1">
      <c r="A35" s="7" t="s">
        <v>57</v>
      </c>
      <c r="B35" s="8" t="s">
        <v>58</v>
      </c>
      <c r="C35" s="9">
        <v>202</v>
      </c>
      <c r="D35" s="9">
        <v>0</v>
      </c>
      <c r="E35" s="22">
        <f t="shared" si="0"/>
        <v>-202</v>
      </c>
      <c r="F35" s="5"/>
      <c r="G35" s="14">
        <f t="shared" si="1"/>
        <v>0</v>
      </c>
    </row>
    <row r="36" spans="1:7" ht="36" customHeight="1">
      <c r="A36" s="7" t="s">
        <v>59</v>
      </c>
      <c r="B36" s="8" t="s">
        <v>60</v>
      </c>
      <c r="C36" s="9">
        <v>1201841.03</v>
      </c>
      <c r="D36" s="39">
        <v>1696632.76</v>
      </c>
      <c r="E36" s="22">
        <f t="shared" si="0"/>
        <v>494791.73</v>
      </c>
      <c r="F36" s="5"/>
      <c r="G36" s="14">
        <f t="shared" si="1"/>
        <v>1.4116948229001633</v>
      </c>
    </row>
    <row r="37" spans="1:7" ht="60" customHeight="1">
      <c r="A37" s="7" t="s">
        <v>61</v>
      </c>
      <c r="B37" s="8" t="s">
        <v>62</v>
      </c>
      <c r="C37" s="9">
        <v>1146473.03</v>
      </c>
      <c r="D37" s="39">
        <v>1696632.76</v>
      </c>
      <c r="E37" s="22">
        <f t="shared" si="0"/>
        <v>550159.73</v>
      </c>
      <c r="F37" s="5"/>
      <c r="G37" s="14">
        <f t="shared" si="1"/>
        <v>1.479871497718529</v>
      </c>
    </row>
    <row r="38" spans="1:7" ht="60" customHeight="1">
      <c r="A38" s="7" t="s">
        <v>63</v>
      </c>
      <c r="B38" s="8" t="s">
        <v>64</v>
      </c>
      <c r="C38" s="9">
        <v>926890.19</v>
      </c>
      <c r="D38" s="39">
        <v>1005798.19</v>
      </c>
      <c r="E38" s="22">
        <f t="shared" si="0"/>
        <v>78908</v>
      </c>
      <c r="F38" s="5"/>
      <c r="G38" s="14">
        <f t="shared" si="1"/>
        <v>1.0851319831101027</v>
      </c>
    </row>
    <row r="39" spans="1:7" ht="72" customHeight="1">
      <c r="A39" s="7" t="s">
        <v>65</v>
      </c>
      <c r="B39" s="8" t="s">
        <v>66</v>
      </c>
      <c r="C39" s="9">
        <v>-2366.4899999999998</v>
      </c>
      <c r="D39" s="39">
        <v>145594.91</v>
      </c>
      <c r="E39" s="22">
        <f t="shared" si="0"/>
        <v>147961.4</v>
      </c>
      <c r="F39" s="5"/>
      <c r="G39" s="14">
        <f t="shared" si="1"/>
        <v>-61.523568660759189</v>
      </c>
    </row>
    <row r="40" spans="1:7" ht="72" customHeight="1">
      <c r="A40" s="7" t="s">
        <v>67</v>
      </c>
      <c r="B40" s="8" t="s">
        <v>68</v>
      </c>
      <c r="C40" s="9">
        <v>227528.15</v>
      </c>
      <c r="D40" s="9">
        <v>0</v>
      </c>
      <c r="E40" s="22">
        <f t="shared" si="0"/>
        <v>-227528.15</v>
      </c>
      <c r="F40" s="5"/>
      <c r="G40" s="14">
        <f t="shared" si="1"/>
        <v>0</v>
      </c>
    </row>
    <row r="41" spans="1:7" ht="72" customHeight="1">
      <c r="A41" s="7" t="s">
        <v>69</v>
      </c>
      <c r="B41" s="8" t="s">
        <v>70</v>
      </c>
      <c r="C41" s="9">
        <v>701728.53</v>
      </c>
      <c r="D41" s="39">
        <v>860203.28</v>
      </c>
      <c r="E41" s="22">
        <f t="shared" si="0"/>
        <v>158474.75</v>
      </c>
      <c r="F41" s="5"/>
      <c r="G41" s="14">
        <f t="shared" si="1"/>
        <v>1.2258348395782055</v>
      </c>
    </row>
    <row r="42" spans="1:7" ht="60" customHeight="1">
      <c r="A42" s="7" t="s">
        <v>71</v>
      </c>
      <c r="B42" s="8" t="s">
        <v>72</v>
      </c>
      <c r="C42" s="9">
        <v>5913.6</v>
      </c>
      <c r="D42" s="39">
        <v>876.6</v>
      </c>
      <c r="E42" s="22">
        <f t="shared" si="0"/>
        <v>-5037</v>
      </c>
      <c r="F42" s="5"/>
      <c r="G42" s="14">
        <f t="shared" si="1"/>
        <v>0.14823457792207792</v>
      </c>
    </row>
    <row r="43" spans="1:7" ht="72" customHeight="1">
      <c r="A43" s="7" t="s">
        <v>73</v>
      </c>
      <c r="B43" s="8" t="s">
        <v>74</v>
      </c>
      <c r="C43" s="9">
        <v>5913.6</v>
      </c>
      <c r="D43" s="39">
        <v>876.6</v>
      </c>
      <c r="E43" s="22">
        <f t="shared" si="0"/>
        <v>-5037</v>
      </c>
      <c r="F43" s="5"/>
      <c r="G43" s="14">
        <f t="shared" si="1"/>
        <v>0.14823457792207792</v>
      </c>
    </row>
    <row r="44" spans="1:7" ht="36" customHeight="1">
      <c r="A44" s="7" t="s">
        <v>75</v>
      </c>
      <c r="B44" s="8" t="s">
        <v>76</v>
      </c>
      <c r="C44" s="9">
        <v>213669.24</v>
      </c>
      <c r="D44" s="39">
        <v>689957.97</v>
      </c>
      <c r="E44" s="22">
        <f t="shared" si="0"/>
        <v>476288.73</v>
      </c>
      <c r="F44" s="5"/>
      <c r="G44" s="14">
        <f t="shared" si="1"/>
        <v>3.2290935747232496</v>
      </c>
    </row>
    <row r="45" spans="1:7" ht="36" customHeight="1">
      <c r="A45" s="7" t="s">
        <v>77</v>
      </c>
      <c r="B45" s="8" t="s">
        <v>78</v>
      </c>
      <c r="C45" s="9">
        <v>213669.24</v>
      </c>
      <c r="D45" s="39">
        <v>689957.97</v>
      </c>
      <c r="E45" s="22">
        <f t="shared" si="0"/>
        <v>476288.73</v>
      </c>
      <c r="F45" s="5"/>
      <c r="G45" s="14">
        <f t="shared" si="1"/>
        <v>3.2290935747232496</v>
      </c>
    </row>
    <row r="46" spans="1:7" ht="24" customHeight="1">
      <c r="A46" s="7" t="s">
        <v>79</v>
      </c>
      <c r="B46" s="8" t="s">
        <v>80</v>
      </c>
      <c r="C46" s="9">
        <v>55368</v>
      </c>
      <c r="D46" s="9">
        <v>0</v>
      </c>
      <c r="E46" s="22">
        <f t="shared" si="0"/>
        <v>-55368</v>
      </c>
      <c r="F46" s="5"/>
      <c r="G46" s="14">
        <f t="shared" si="1"/>
        <v>0</v>
      </c>
    </row>
    <row r="47" spans="1:7" ht="36" customHeight="1">
      <c r="A47" s="7" t="s">
        <v>81</v>
      </c>
      <c r="B47" s="8" t="s">
        <v>82</v>
      </c>
      <c r="C47" s="9">
        <v>55368</v>
      </c>
      <c r="D47" s="9">
        <v>0</v>
      </c>
      <c r="E47" s="22">
        <f t="shared" si="0"/>
        <v>-55368</v>
      </c>
      <c r="F47" s="5"/>
      <c r="G47" s="14">
        <f t="shared" si="1"/>
        <v>0</v>
      </c>
    </row>
    <row r="48" spans="1:7" ht="48" customHeight="1">
      <c r="A48" s="7" t="s">
        <v>83</v>
      </c>
      <c r="B48" s="8" t="s">
        <v>84</v>
      </c>
      <c r="C48" s="9">
        <v>55368</v>
      </c>
      <c r="D48" s="9">
        <v>0</v>
      </c>
      <c r="E48" s="22">
        <f t="shared" si="0"/>
        <v>-55368</v>
      </c>
      <c r="F48" s="5"/>
      <c r="G48" s="14">
        <f t="shared" si="1"/>
        <v>0</v>
      </c>
    </row>
    <row r="49" spans="1:7" ht="24" customHeight="1">
      <c r="A49" s="7" t="s">
        <v>85</v>
      </c>
      <c r="B49" s="8" t="s">
        <v>86</v>
      </c>
      <c r="C49" s="9">
        <v>374650.51</v>
      </c>
      <c r="D49" s="39">
        <v>424102.78</v>
      </c>
      <c r="E49" s="22">
        <f t="shared" si="0"/>
        <v>49452.270000000019</v>
      </c>
      <c r="F49" s="5"/>
      <c r="G49" s="14">
        <f t="shared" si="1"/>
        <v>1.1319957365065378</v>
      </c>
    </row>
    <row r="50" spans="1:7" ht="23.25">
      <c r="A50" s="7" t="s">
        <v>87</v>
      </c>
      <c r="B50" s="8" t="s">
        <v>88</v>
      </c>
      <c r="C50" s="9">
        <v>374650.51</v>
      </c>
      <c r="D50" s="39">
        <v>424102.78</v>
      </c>
      <c r="E50" s="22">
        <f t="shared" si="0"/>
        <v>49452.270000000019</v>
      </c>
      <c r="F50" s="5"/>
      <c r="G50" s="14">
        <f t="shared" si="1"/>
        <v>1.1319957365065378</v>
      </c>
    </row>
    <row r="51" spans="1:7" ht="24" customHeight="1">
      <c r="A51" s="7" t="s">
        <v>89</v>
      </c>
      <c r="B51" s="8" t="s">
        <v>90</v>
      </c>
      <c r="C51" s="9">
        <v>5561.98</v>
      </c>
      <c r="D51" s="39">
        <v>25072.87</v>
      </c>
      <c r="E51" s="22">
        <f t="shared" si="0"/>
        <v>19510.89</v>
      </c>
      <c r="F51" s="5"/>
      <c r="G51" s="14">
        <f t="shared" si="1"/>
        <v>4.5079036602073366</v>
      </c>
    </row>
    <row r="52" spans="1:7" ht="24" customHeight="1">
      <c r="A52" s="7" t="s">
        <v>91</v>
      </c>
      <c r="B52" s="8" t="s">
        <v>92</v>
      </c>
      <c r="C52" s="9">
        <v>4.4000000000000004</v>
      </c>
      <c r="D52" s="9">
        <v>0</v>
      </c>
      <c r="E52" s="22">
        <f t="shared" si="0"/>
        <v>-4.4000000000000004</v>
      </c>
      <c r="F52" s="5"/>
      <c r="G52" s="14">
        <f t="shared" si="1"/>
        <v>0</v>
      </c>
    </row>
    <row r="53" spans="1:7" ht="23.25">
      <c r="A53" s="7" t="s">
        <v>93</v>
      </c>
      <c r="B53" s="8" t="s">
        <v>94</v>
      </c>
      <c r="C53" s="9">
        <v>266115.32</v>
      </c>
      <c r="D53" s="39">
        <v>273005.17</v>
      </c>
      <c r="E53" s="22">
        <f t="shared" si="0"/>
        <v>6889.8499999999767</v>
      </c>
      <c r="F53" s="5"/>
      <c r="G53" s="14">
        <f t="shared" si="1"/>
        <v>1.0258904673357399</v>
      </c>
    </row>
    <row r="54" spans="1:7" ht="23.25">
      <c r="A54" s="7" t="s">
        <v>95</v>
      </c>
      <c r="B54" s="8" t="s">
        <v>96</v>
      </c>
      <c r="C54" s="9">
        <v>102968.81</v>
      </c>
      <c r="D54" s="39">
        <v>126024.74</v>
      </c>
      <c r="E54" s="22">
        <f t="shared" si="0"/>
        <v>23055.930000000008</v>
      </c>
      <c r="F54" s="5"/>
      <c r="G54" s="14">
        <f t="shared" si="1"/>
        <v>1.2239117845491272</v>
      </c>
    </row>
    <row r="55" spans="1:7" ht="24" customHeight="1">
      <c r="A55" s="7" t="s">
        <v>97</v>
      </c>
      <c r="B55" s="8" t="s">
        <v>98</v>
      </c>
      <c r="C55" s="9">
        <v>59728.41</v>
      </c>
      <c r="D55" s="39">
        <v>246671.05</v>
      </c>
      <c r="E55" s="22">
        <f t="shared" si="0"/>
        <v>186942.63999999998</v>
      </c>
      <c r="F55" s="5"/>
      <c r="G55" s="14">
        <f t="shared" si="1"/>
        <v>4.1298780597039162</v>
      </c>
    </row>
    <row r="56" spans="1:7" ht="15" customHeight="1">
      <c r="A56" s="7" t="s">
        <v>99</v>
      </c>
      <c r="B56" s="8" t="s">
        <v>100</v>
      </c>
      <c r="C56" s="9">
        <v>59728.41</v>
      </c>
      <c r="D56" s="39">
        <v>246671.05</v>
      </c>
      <c r="E56" s="22">
        <f t="shared" si="0"/>
        <v>186942.63999999998</v>
      </c>
      <c r="F56" s="5"/>
      <c r="G56" s="14">
        <f t="shared" si="1"/>
        <v>4.1298780597039162</v>
      </c>
    </row>
    <row r="57" spans="1:7" ht="15" customHeight="1">
      <c r="A57" s="7" t="s">
        <v>101</v>
      </c>
      <c r="B57" s="8" t="s">
        <v>102</v>
      </c>
      <c r="C57" s="9">
        <v>59728.41</v>
      </c>
      <c r="D57" s="39">
        <v>246671.05</v>
      </c>
      <c r="E57" s="22">
        <f t="shared" si="0"/>
        <v>186942.63999999998</v>
      </c>
      <c r="F57" s="5"/>
      <c r="G57" s="14">
        <f t="shared" si="1"/>
        <v>4.1298780597039162</v>
      </c>
    </row>
    <row r="58" spans="1:7" ht="24" customHeight="1">
      <c r="A58" s="7" t="s">
        <v>103</v>
      </c>
      <c r="B58" s="8" t="s">
        <v>104</v>
      </c>
      <c r="C58" s="9">
        <v>59728.41</v>
      </c>
      <c r="D58" s="39">
        <v>246671.05</v>
      </c>
      <c r="E58" s="22">
        <f t="shared" si="0"/>
        <v>186942.63999999998</v>
      </c>
      <c r="F58" s="5"/>
      <c r="G58" s="14">
        <f t="shared" si="1"/>
        <v>4.1298780597039162</v>
      </c>
    </row>
    <row r="59" spans="1:7" ht="24" customHeight="1">
      <c r="A59" s="7" t="s">
        <v>105</v>
      </c>
      <c r="B59" s="8" t="s">
        <v>106</v>
      </c>
      <c r="C59" s="9">
        <v>803575.41</v>
      </c>
      <c r="D59" s="39">
        <v>480457.16</v>
      </c>
      <c r="E59" s="22">
        <f t="shared" si="0"/>
        <v>-323118.25000000006</v>
      </c>
      <c r="F59" s="5"/>
      <c r="G59" s="14">
        <f t="shared" si="1"/>
        <v>0.59789928116391711</v>
      </c>
    </row>
    <row r="60" spans="1:7" ht="72" customHeight="1">
      <c r="A60" s="7" t="s">
        <v>107</v>
      </c>
      <c r="B60" s="8" t="s">
        <v>108</v>
      </c>
      <c r="C60" s="9">
        <v>41319</v>
      </c>
      <c r="D60" s="39">
        <v>206860</v>
      </c>
      <c r="E60" s="22">
        <f t="shared" si="0"/>
        <v>165541</v>
      </c>
      <c r="F60" s="5"/>
      <c r="G60" s="14">
        <f t="shared" si="1"/>
        <v>5.0064135143638522</v>
      </c>
    </row>
    <row r="61" spans="1:7" ht="84" customHeight="1">
      <c r="A61" s="7" t="s">
        <v>109</v>
      </c>
      <c r="B61" s="8" t="s">
        <v>110</v>
      </c>
      <c r="C61" s="9">
        <v>41319</v>
      </c>
      <c r="D61" s="39">
        <v>206860</v>
      </c>
      <c r="E61" s="22">
        <f t="shared" si="0"/>
        <v>165541</v>
      </c>
      <c r="F61" s="5"/>
      <c r="G61" s="14">
        <f t="shared" si="1"/>
        <v>5.0064135143638522</v>
      </c>
    </row>
    <row r="62" spans="1:7" ht="72" customHeight="1">
      <c r="A62" s="7" t="s">
        <v>111</v>
      </c>
      <c r="B62" s="8" t="s">
        <v>112</v>
      </c>
      <c r="C62" s="9">
        <v>41319</v>
      </c>
      <c r="D62" s="39">
        <v>206860</v>
      </c>
      <c r="E62" s="22">
        <f t="shared" si="0"/>
        <v>165541</v>
      </c>
      <c r="F62" s="5"/>
      <c r="G62" s="14">
        <f t="shared" si="1"/>
        <v>5.0064135143638522</v>
      </c>
    </row>
    <row r="63" spans="1:7" ht="24" customHeight="1">
      <c r="A63" s="7" t="s">
        <v>113</v>
      </c>
      <c r="B63" s="8" t="s">
        <v>114</v>
      </c>
      <c r="C63" s="9">
        <v>762256.41</v>
      </c>
      <c r="D63" s="39">
        <v>231322.5</v>
      </c>
      <c r="E63" s="22">
        <f t="shared" si="0"/>
        <v>-530933.91</v>
      </c>
      <c r="F63" s="5"/>
      <c r="G63" s="14">
        <f t="shared" si="1"/>
        <v>0.30347071794384778</v>
      </c>
    </row>
    <row r="64" spans="1:7" ht="24" customHeight="1">
      <c r="A64" s="7" t="s">
        <v>115</v>
      </c>
      <c r="B64" s="8" t="s">
        <v>116</v>
      </c>
      <c r="C64" s="9">
        <v>762256.41</v>
      </c>
      <c r="D64" s="39">
        <v>204609.5</v>
      </c>
      <c r="E64" s="22">
        <f t="shared" si="0"/>
        <v>-557646.91</v>
      </c>
      <c r="F64" s="5"/>
      <c r="G64" s="14">
        <f t="shared" si="1"/>
        <v>0.26842607988039091</v>
      </c>
    </row>
    <row r="65" spans="1:7" ht="48" customHeight="1">
      <c r="A65" s="7" t="s">
        <v>117</v>
      </c>
      <c r="B65" s="8" t="s">
        <v>118</v>
      </c>
      <c r="C65" s="9">
        <v>534786.6</v>
      </c>
      <c r="D65" s="39">
        <v>31997.3</v>
      </c>
      <c r="E65" s="22">
        <f t="shared" si="0"/>
        <v>-502789.3</v>
      </c>
      <c r="F65" s="5"/>
      <c r="G65" s="14">
        <f t="shared" si="1"/>
        <v>5.9831903043195175E-2</v>
      </c>
    </row>
    <row r="66" spans="1:7" ht="36" customHeight="1">
      <c r="A66" s="7" t="s">
        <v>119</v>
      </c>
      <c r="B66" s="8" t="s">
        <v>120</v>
      </c>
      <c r="C66" s="9" t="s">
        <v>20</v>
      </c>
      <c r="D66" s="9" t="s">
        <v>20</v>
      </c>
      <c r="E66" s="22" t="e">
        <f t="shared" si="0"/>
        <v>#VALUE!</v>
      </c>
      <c r="F66" s="5"/>
      <c r="G66" s="14" t="e">
        <f t="shared" si="1"/>
        <v>#VALUE!</v>
      </c>
    </row>
    <row r="67" spans="1:7" ht="36" customHeight="1">
      <c r="A67" s="7" t="s">
        <v>121</v>
      </c>
      <c r="B67" s="8" t="s">
        <v>122</v>
      </c>
      <c r="C67" s="9">
        <v>227469.81</v>
      </c>
      <c r="D67" s="39">
        <v>172612.2</v>
      </c>
      <c r="E67" s="22">
        <f t="shared" si="0"/>
        <v>-54857.609999999986</v>
      </c>
      <c r="F67" s="5"/>
      <c r="G67" s="14">
        <f t="shared" si="1"/>
        <v>0.75883564504669876</v>
      </c>
    </row>
    <row r="68" spans="1:7" ht="36" customHeight="1">
      <c r="A68" s="40" t="s">
        <v>251</v>
      </c>
      <c r="B68" s="41" t="s">
        <v>257</v>
      </c>
      <c r="C68" s="9">
        <v>0</v>
      </c>
      <c r="D68" s="39">
        <v>26713</v>
      </c>
      <c r="E68" s="22">
        <f t="shared" si="0"/>
        <v>26713</v>
      </c>
      <c r="F68" s="5"/>
      <c r="G68" s="14" t="e">
        <f t="shared" si="1"/>
        <v>#DIV/0!</v>
      </c>
    </row>
    <row r="69" spans="1:7" ht="36" customHeight="1">
      <c r="A69" s="40" t="s">
        <v>252</v>
      </c>
      <c r="B69" s="41" t="s">
        <v>258</v>
      </c>
      <c r="C69" s="9">
        <v>0</v>
      </c>
      <c r="D69" s="39">
        <v>26713</v>
      </c>
      <c r="E69" s="22">
        <f t="shared" si="0"/>
        <v>26713</v>
      </c>
      <c r="F69" s="5"/>
      <c r="G69" s="14" t="e">
        <f t="shared" si="1"/>
        <v>#DIV/0!</v>
      </c>
    </row>
    <row r="70" spans="1:7" ht="36" customHeight="1">
      <c r="A70" s="40" t="s">
        <v>253</v>
      </c>
      <c r="B70" s="41" t="s">
        <v>259</v>
      </c>
      <c r="C70" s="9">
        <v>0</v>
      </c>
      <c r="D70" s="39">
        <v>42274.66</v>
      </c>
      <c r="E70" s="22">
        <f t="shared" si="0"/>
        <v>42274.66</v>
      </c>
      <c r="F70" s="5"/>
      <c r="G70" s="14" t="e">
        <f t="shared" si="1"/>
        <v>#DIV/0!</v>
      </c>
    </row>
    <row r="71" spans="1:7" ht="36" customHeight="1">
      <c r="A71" s="40" t="s">
        <v>254</v>
      </c>
      <c r="B71" s="41" t="s">
        <v>260</v>
      </c>
      <c r="C71" s="9">
        <v>0</v>
      </c>
      <c r="D71" s="39">
        <v>42274.66</v>
      </c>
      <c r="E71" s="22">
        <f t="shared" si="0"/>
        <v>42274.66</v>
      </c>
      <c r="F71" s="5"/>
      <c r="G71" s="14" t="e">
        <f t="shared" si="1"/>
        <v>#DIV/0!</v>
      </c>
    </row>
    <row r="72" spans="1:7" ht="36" customHeight="1">
      <c r="A72" s="40" t="s">
        <v>255</v>
      </c>
      <c r="B72" s="41" t="s">
        <v>261</v>
      </c>
      <c r="C72" s="9">
        <v>0</v>
      </c>
      <c r="D72" s="39">
        <v>22399.33</v>
      </c>
      <c r="E72" s="22">
        <f t="shared" si="0"/>
        <v>22399.33</v>
      </c>
      <c r="F72" s="5"/>
      <c r="G72" s="14" t="e">
        <f t="shared" si="1"/>
        <v>#DIV/0!</v>
      </c>
    </row>
    <row r="73" spans="1:7" ht="36" customHeight="1">
      <c r="A73" s="40" t="s">
        <v>256</v>
      </c>
      <c r="B73" s="41" t="s">
        <v>262</v>
      </c>
      <c r="C73" s="9">
        <v>0</v>
      </c>
      <c r="D73" s="39">
        <v>19875.330000000002</v>
      </c>
      <c r="E73" s="22">
        <f t="shared" ref="E73:E145" si="2">D73-C73</f>
        <v>19875.330000000002</v>
      </c>
      <c r="F73" s="5"/>
      <c r="G73" s="14" t="e">
        <f t="shared" si="1"/>
        <v>#DIV/0!</v>
      </c>
    </row>
    <row r="74" spans="1:7" ht="15" customHeight="1">
      <c r="A74" s="7" t="s">
        <v>123</v>
      </c>
      <c r="B74" s="8" t="s">
        <v>124</v>
      </c>
      <c r="C74" s="9">
        <v>325707.65999999997</v>
      </c>
      <c r="D74" s="39">
        <v>263181.89</v>
      </c>
      <c r="E74" s="22">
        <f t="shared" si="2"/>
        <v>-62525.76999999996</v>
      </c>
      <c r="F74" s="5"/>
      <c r="G74" s="14">
        <f t="shared" si="1"/>
        <v>0.80803101161329771</v>
      </c>
    </row>
    <row r="75" spans="1:7" ht="96" customHeight="1">
      <c r="A75" s="7" t="s">
        <v>125</v>
      </c>
      <c r="B75" s="8" t="s">
        <v>126</v>
      </c>
      <c r="C75" s="9">
        <v>7.01</v>
      </c>
      <c r="D75" s="9">
        <v>0</v>
      </c>
      <c r="E75" s="22">
        <f t="shared" si="2"/>
        <v>-7.01</v>
      </c>
      <c r="F75" s="5"/>
      <c r="G75" s="14">
        <f t="shared" si="1"/>
        <v>0</v>
      </c>
    </row>
    <row r="76" spans="1:7" ht="24" customHeight="1">
      <c r="A76" s="7" t="s">
        <v>127</v>
      </c>
      <c r="B76" s="8" t="s">
        <v>128</v>
      </c>
      <c r="C76" s="9">
        <v>7.01</v>
      </c>
      <c r="D76" s="9">
        <v>0</v>
      </c>
      <c r="E76" s="22">
        <f t="shared" si="2"/>
        <v>-7.01</v>
      </c>
      <c r="F76" s="5"/>
      <c r="G76" s="14">
        <f t="shared" si="1"/>
        <v>0</v>
      </c>
    </row>
    <row r="77" spans="1:7" ht="48" customHeight="1">
      <c r="A77" s="7" t="s">
        <v>129</v>
      </c>
      <c r="B77" s="8" t="s">
        <v>130</v>
      </c>
      <c r="C77" s="9">
        <v>132200</v>
      </c>
      <c r="D77" s="39">
        <v>107500</v>
      </c>
      <c r="E77" s="22">
        <f t="shared" si="2"/>
        <v>-24700</v>
      </c>
      <c r="F77" s="5"/>
      <c r="G77" s="14">
        <f t="shared" si="1"/>
        <v>0.81316187594553702</v>
      </c>
    </row>
    <row r="78" spans="1:7" ht="48" customHeight="1">
      <c r="A78" s="7" t="s">
        <v>131</v>
      </c>
      <c r="B78" s="8" t="s">
        <v>132</v>
      </c>
      <c r="C78" s="9">
        <v>15000</v>
      </c>
      <c r="D78" s="39">
        <v>25000</v>
      </c>
      <c r="E78" s="22">
        <f t="shared" si="2"/>
        <v>10000</v>
      </c>
      <c r="F78" s="5"/>
      <c r="G78" s="14">
        <f t="shared" si="1"/>
        <v>1.6666666666666667</v>
      </c>
    </row>
    <row r="79" spans="1:7" ht="60" customHeight="1">
      <c r="A79" s="7" t="s">
        <v>133</v>
      </c>
      <c r="B79" s="8" t="s">
        <v>134</v>
      </c>
      <c r="C79" s="9">
        <v>15000</v>
      </c>
      <c r="D79" s="39">
        <v>25000</v>
      </c>
      <c r="E79" s="22">
        <f t="shared" si="2"/>
        <v>10000</v>
      </c>
      <c r="F79" s="5"/>
      <c r="G79" s="14">
        <f t="shared" ref="G79:G145" si="3">D79/C79</f>
        <v>1.6666666666666667</v>
      </c>
    </row>
    <row r="80" spans="1:7" ht="60" customHeight="1">
      <c r="A80" s="7" t="s">
        <v>135</v>
      </c>
      <c r="B80" s="8" t="s">
        <v>136</v>
      </c>
      <c r="C80" s="9">
        <v>18404</v>
      </c>
      <c r="D80" s="39">
        <v>50000</v>
      </c>
      <c r="E80" s="22">
        <f t="shared" si="2"/>
        <v>31596</v>
      </c>
      <c r="F80" s="5"/>
      <c r="G80" s="14">
        <f t="shared" si="3"/>
        <v>2.7168006955009782</v>
      </c>
    </row>
    <row r="81" spans="1:7" ht="24" customHeight="1">
      <c r="A81" s="7" t="s">
        <v>137</v>
      </c>
      <c r="B81" s="8" t="s">
        <v>138</v>
      </c>
      <c r="C81" s="9">
        <v>160096.65</v>
      </c>
      <c r="D81" s="39">
        <v>80681.89</v>
      </c>
      <c r="E81" s="22">
        <f t="shared" si="2"/>
        <v>-79414.759999999995</v>
      </c>
      <c r="F81" s="5"/>
      <c r="G81" s="14">
        <f t="shared" si="3"/>
        <v>0.50395739073865697</v>
      </c>
    </row>
    <row r="82" spans="1:7" ht="36" customHeight="1">
      <c r="A82" s="7" t="s">
        <v>139</v>
      </c>
      <c r="B82" s="8" t="s">
        <v>140</v>
      </c>
      <c r="C82" s="9">
        <v>160096.65</v>
      </c>
      <c r="D82" s="39">
        <v>80681.89</v>
      </c>
      <c r="E82" s="22">
        <f t="shared" si="2"/>
        <v>-79414.759999999995</v>
      </c>
      <c r="F82" s="5"/>
      <c r="G82" s="14">
        <f t="shared" si="3"/>
        <v>0.50395739073865697</v>
      </c>
    </row>
    <row r="83" spans="1:7">
      <c r="A83" s="40" t="s">
        <v>263</v>
      </c>
      <c r="B83" s="41" t="s">
        <v>266</v>
      </c>
      <c r="C83" s="9">
        <v>0</v>
      </c>
      <c r="D83" s="39">
        <v>-4646.12</v>
      </c>
      <c r="E83" s="22">
        <f t="shared" si="2"/>
        <v>-4646.12</v>
      </c>
      <c r="F83" s="5"/>
      <c r="G83" s="14" t="e">
        <f t="shared" si="3"/>
        <v>#DIV/0!</v>
      </c>
    </row>
    <row r="84" spans="1:7">
      <c r="A84" s="40" t="s">
        <v>264</v>
      </c>
      <c r="B84" s="41" t="s">
        <v>267</v>
      </c>
      <c r="C84" s="9">
        <v>0</v>
      </c>
      <c r="D84" s="39">
        <v>-4646.12</v>
      </c>
      <c r="E84" s="22">
        <f t="shared" si="2"/>
        <v>-4646.12</v>
      </c>
      <c r="F84" s="5"/>
      <c r="G84" s="14" t="e">
        <f t="shared" si="3"/>
        <v>#DIV/0!</v>
      </c>
    </row>
    <row r="85" spans="1:7" ht="23.25">
      <c r="A85" s="40" t="s">
        <v>265</v>
      </c>
      <c r="B85" s="41" t="s">
        <v>268</v>
      </c>
      <c r="C85" s="9">
        <v>0</v>
      </c>
      <c r="D85" s="39">
        <v>-4646.12</v>
      </c>
      <c r="E85" s="22">
        <f t="shared" si="2"/>
        <v>-4646.12</v>
      </c>
      <c r="F85" s="5"/>
      <c r="G85" s="14" t="e">
        <f t="shared" si="3"/>
        <v>#DIV/0!</v>
      </c>
    </row>
    <row r="86" spans="1:7" ht="15" customHeight="1">
      <c r="A86" s="7" t="s">
        <v>141</v>
      </c>
      <c r="B86" s="8" t="s">
        <v>142</v>
      </c>
      <c r="C86" s="9">
        <v>291657119.02999997</v>
      </c>
      <c r="D86" s="39">
        <v>297696891.08999997</v>
      </c>
      <c r="E86" s="22">
        <f t="shared" si="2"/>
        <v>6039772.0600000024</v>
      </c>
      <c r="F86" s="5"/>
      <c r="G86" s="14">
        <f t="shared" si="3"/>
        <v>1.0207084678066054</v>
      </c>
    </row>
    <row r="87" spans="1:7" ht="24" customHeight="1">
      <c r="A87" s="7" t="s">
        <v>143</v>
      </c>
      <c r="B87" s="8" t="s">
        <v>144</v>
      </c>
      <c r="C87" s="9">
        <v>291294115.22000003</v>
      </c>
      <c r="D87" s="39">
        <v>297404892.63</v>
      </c>
      <c r="E87" s="22">
        <f t="shared" si="2"/>
        <v>6110777.4099999666</v>
      </c>
      <c r="F87" s="5"/>
      <c r="G87" s="14">
        <f t="shared" si="3"/>
        <v>1.0209780324789082</v>
      </c>
    </row>
    <row r="88" spans="1:7" ht="24" customHeight="1">
      <c r="A88" s="7" t="s">
        <v>145</v>
      </c>
      <c r="B88" s="8" t="s">
        <v>146</v>
      </c>
      <c r="C88" s="9">
        <v>100865563.2</v>
      </c>
      <c r="D88" s="39">
        <v>105765857.59999999</v>
      </c>
      <c r="E88" s="22">
        <f t="shared" si="2"/>
        <v>4900294.3999999911</v>
      </c>
      <c r="F88" s="5"/>
      <c r="G88" s="14">
        <f t="shared" si="3"/>
        <v>1.0485824323439656</v>
      </c>
    </row>
    <row r="89" spans="1:7" ht="15" customHeight="1">
      <c r="A89" s="7" t="s">
        <v>147</v>
      </c>
      <c r="B89" s="8" t="s">
        <v>148</v>
      </c>
      <c r="C89" s="9">
        <v>85811440</v>
      </c>
      <c r="D89" s="39">
        <v>103596417.59999999</v>
      </c>
      <c r="E89" s="22">
        <f t="shared" si="2"/>
        <v>17784977.599999994</v>
      </c>
      <c r="F89" s="5"/>
      <c r="G89" s="14">
        <f t="shared" si="3"/>
        <v>1.2072564870138527</v>
      </c>
    </row>
    <row r="90" spans="1:7" ht="24" customHeight="1">
      <c r="A90" s="7" t="s">
        <v>149</v>
      </c>
      <c r="B90" s="8" t="s">
        <v>150</v>
      </c>
      <c r="C90" s="9">
        <v>85811440</v>
      </c>
      <c r="D90" s="39">
        <v>103596417.59999999</v>
      </c>
      <c r="E90" s="22">
        <f t="shared" si="2"/>
        <v>17784977.599999994</v>
      </c>
      <c r="F90" s="5"/>
      <c r="G90" s="14">
        <f t="shared" si="3"/>
        <v>1.2072564870138527</v>
      </c>
    </row>
    <row r="91" spans="1:7" ht="24" customHeight="1">
      <c r="A91" s="7" t="s">
        <v>151</v>
      </c>
      <c r="B91" s="8" t="s">
        <v>152</v>
      </c>
      <c r="C91" s="9">
        <v>15054123.199999999</v>
      </c>
      <c r="D91" s="39">
        <v>2169440</v>
      </c>
      <c r="E91" s="22">
        <f t="shared" si="2"/>
        <v>-12884683.199999999</v>
      </c>
      <c r="F91" s="5"/>
      <c r="G91" s="14">
        <f t="shared" si="3"/>
        <v>0.14410935603343542</v>
      </c>
    </row>
    <row r="92" spans="1:7" ht="34.5">
      <c r="A92" s="7" t="s">
        <v>153</v>
      </c>
      <c r="B92" s="8" t="s">
        <v>154</v>
      </c>
      <c r="C92" s="9">
        <v>15054123.199999999</v>
      </c>
      <c r="D92" s="39">
        <v>2169440</v>
      </c>
      <c r="E92" s="22">
        <f t="shared" si="2"/>
        <v>-12884683.199999999</v>
      </c>
      <c r="F92" s="5"/>
      <c r="G92" s="14">
        <f t="shared" si="3"/>
        <v>0.14410935603343542</v>
      </c>
    </row>
    <row r="93" spans="1:7" ht="24" customHeight="1">
      <c r="A93" s="7" t="s">
        <v>155</v>
      </c>
      <c r="B93" s="8" t="s">
        <v>156</v>
      </c>
      <c r="C93" s="9">
        <v>88373985.150000006</v>
      </c>
      <c r="D93" s="39">
        <v>87660218.969999999</v>
      </c>
      <c r="E93" s="22">
        <f t="shared" si="2"/>
        <v>-713766.18000000715</v>
      </c>
      <c r="F93" s="5"/>
      <c r="G93" s="14">
        <f t="shared" si="3"/>
        <v>0.99192334510219826</v>
      </c>
    </row>
    <row r="94" spans="1:7" ht="48" customHeight="1">
      <c r="A94" s="7" t="s">
        <v>157</v>
      </c>
      <c r="B94" s="8" t="s">
        <v>158</v>
      </c>
      <c r="C94" s="9">
        <v>12555627.5</v>
      </c>
      <c r="D94" s="9">
        <v>0</v>
      </c>
      <c r="E94" s="22">
        <f t="shared" si="2"/>
        <v>-12555627.5</v>
      </c>
      <c r="F94" s="5"/>
      <c r="G94" s="14">
        <f t="shared" si="3"/>
        <v>0</v>
      </c>
    </row>
    <row r="95" spans="1:7" ht="60" customHeight="1">
      <c r="A95" s="7" t="s">
        <v>159</v>
      </c>
      <c r="B95" s="8" t="s">
        <v>160</v>
      </c>
      <c r="C95" s="9">
        <v>12555627.5</v>
      </c>
      <c r="D95" s="9">
        <v>0</v>
      </c>
      <c r="E95" s="22">
        <f t="shared" si="2"/>
        <v>-12555627.5</v>
      </c>
      <c r="F95" s="5"/>
      <c r="G95" s="14">
        <f t="shared" si="3"/>
        <v>0</v>
      </c>
    </row>
    <row r="96" spans="1:7" ht="24" customHeight="1">
      <c r="A96" s="7" t="s">
        <v>161</v>
      </c>
      <c r="B96" s="8" t="s">
        <v>162</v>
      </c>
      <c r="C96" s="9">
        <v>1353091</v>
      </c>
      <c r="D96" s="9">
        <v>0</v>
      </c>
      <c r="E96" s="22">
        <f t="shared" si="2"/>
        <v>-1353091</v>
      </c>
      <c r="F96" s="5"/>
      <c r="G96" s="14">
        <f t="shared" si="3"/>
        <v>0</v>
      </c>
    </row>
    <row r="97" spans="1:7" ht="24" customHeight="1">
      <c r="A97" s="7" t="s">
        <v>163</v>
      </c>
      <c r="B97" s="8" t="s">
        <v>164</v>
      </c>
      <c r="C97" s="9">
        <v>1353091</v>
      </c>
      <c r="D97" s="9">
        <v>0</v>
      </c>
      <c r="E97" s="22">
        <f t="shared" si="2"/>
        <v>-1353091</v>
      </c>
      <c r="F97" s="5"/>
      <c r="G97" s="14">
        <f t="shared" si="3"/>
        <v>0</v>
      </c>
    </row>
    <row r="98" spans="1:7" ht="36" customHeight="1">
      <c r="A98" s="7" t="s">
        <v>165</v>
      </c>
      <c r="B98" s="8" t="s">
        <v>166</v>
      </c>
      <c r="C98" s="9">
        <v>9136451.4700000007</v>
      </c>
      <c r="D98" s="9">
        <v>0</v>
      </c>
      <c r="E98" s="22">
        <f t="shared" si="2"/>
        <v>-9136451.4700000007</v>
      </c>
      <c r="F98" s="5"/>
      <c r="G98" s="14">
        <f t="shared" si="3"/>
        <v>0</v>
      </c>
    </row>
    <row r="99" spans="1:7" ht="36" customHeight="1">
      <c r="A99" s="7" t="s">
        <v>167</v>
      </c>
      <c r="B99" s="8" t="s">
        <v>168</v>
      </c>
      <c r="C99" s="9">
        <v>9136451.4700000007</v>
      </c>
      <c r="D99" s="9">
        <v>0</v>
      </c>
      <c r="E99" s="22">
        <f t="shared" si="2"/>
        <v>-9136451.4700000007</v>
      </c>
      <c r="F99" s="5"/>
      <c r="G99" s="14">
        <f t="shared" si="3"/>
        <v>0</v>
      </c>
    </row>
    <row r="100" spans="1:7" ht="68.25">
      <c r="A100" s="40" t="s">
        <v>269</v>
      </c>
      <c r="B100" s="41" t="s">
        <v>271</v>
      </c>
      <c r="C100" s="9">
        <v>0</v>
      </c>
      <c r="D100" s="39">
        <v>12545353</v>
      </c>
      <c r="E100" s="22">
        <f t="shared" si="2"/>
        <v>12545353</v>
      </c>
      <c r="F100" s="5"/>
      <c r="G100" s="14" t="e">
        <f t="shared" si="3"/>
        <v>#DIV/0!</v>
      </c>
    </row>
    <row r="101" spans="1:7" ht="45.75">
      <c r="A101" s="40" t="s">
        <v>270</v>
      </c>
      <c r="B101" s="41" t="s">
        <v>272</v>
      </c>
      <c r="C101" s="9">
        <v>0</v>
      </c>
      <c r="D101" s="39">
        <v>12545353</v>
      </c>
      <c r="E101" s="22">
        <f t="shared" si="2"/>
        <v>12545353</v>
      </c>
      <c r="F101" s="5"/>
      <c r="G101" s="14" t="e">
        <f t="shared" si="3"/>
        <v>#DIV/0!</v>
      </c>
    </row>
    <row r="102" spans="1:7" ht="36" customHeight="1">
      <c r="A102" s="7" t="s">
        <v>169</v>
      </c>
      <c r="B102" s="8" t="s">
        <v>170</v>
      </c>
      <c r="C102" s="9">
        <v>864100</v>
      </c>
      <c r="D102" s="9">
        <v>0</v>
      </c>
      <c r="E102" s="22">
        <f t="shared" si="2"/>
        <v>-864100</v>
      </c>
      <c r="F102" s="5"/>
      <c r="G102" s="14">
        <f t="shared" si="3"/>
        <v>0</v>
      </c>
    </row>
    <row r="103" spans="1:7" ht="48" customHeight="1">
      <c r="A103" s="7" t="s">
        <v>171</v>
      </c>
      <c r="B103" s="8" t="s">
        <v>172</v>
      </c>
      <c r="C103" s="9">
        <v>864100</v>
      </c>
      <c r="D103" s="9">
        <v>0</v>
      </c>
      <c r="E103" s="22">
        <f t="shared" si="2"/>
        <v>-864100</v>
      </c>
      <c r="F103" s="5"/>
      <c r="G103" s="14">
        <f t="shared" si="3"/>
        <v>0</v>
      </c>
    </row>
    <row r="104" spans="1:7" ht="36" customHeight="1">
      <c r="A104" s="7" t="s">
        <v>173</v>
      </c>
      <c r="B104" s="8" t="s">
        <v>174</v>
      </c>
      <c r="C104" s="9">
        <v>142500</v>
      </c>
      <c r="D104" s="9">
        <v>0</v>
      </c>
      <c r="E104" s="22">
        <f t="shared" si="2"/>
        <v>-142500</v>
      </c>
      <c r="F104" s="5"/>
      <c r="G104" s="14">
        <f t="shared" si="3"/>
        <v>0</v>
      </c>
    </row>
    <row r="105" spans="1:7" ht="48" customHeight="1">
      <c r="A105" s="7" t="s">
        <v>175</v>
      </c>
      <c r="B105" s="8" t="s">
        <v>176</v>
      </c>
      <c r="C105" s="9">
        <v>142500</v>
      </c>
      <c r="D105" s="9">
        <v>0</v>
      </c>
      <c r="E105" s="22">
        <f t="shared" si="2"/>
        <v>-142500</v>
      </c>
      <c r="F105" s="5"/>
      <c r="G105" s="14">
        <f t="shared" si="3"/>
        <v>0</v>
      </c>
    </row>
    <row r="106" spans="1:7" ht="15" customHeight="1">
      <c r="A106" s="7" t="s">
        <v>177</v>
      </c>
      <c r="B106" s="8" t="s">
        <v>178</v>
      </c>
      <c r="C106" s="9">
        <v>104172.88</v>
      </c>
      <c r="D106" s="39">
        <v>2828.04</v>
      </c>
      <c r="E106" s="22">
        <f t="shared" si="2"/>
        <v>-101344.84000000001</v>
      </c>
      <c r="F106" s="5"/>
      <c r="G106" s="14">
        <f t="shared" si="3"/>
        <v>2.7147564702060648E-2</v>
      </c>
    </row>
    <row r="107" spans="1:7" ht="24" customHeight="1">
      <c r="A107" s="7" t="s">
        <v>179</v>
      </c>
      <c r="B107" s="8" t="s">
        <v>180</v>
      </c>
      <c r="C107" s="9">
        <v>104172.88</v>
      </c>
      <c r="D107" s="39">
        <v>2828.04</v>
      </c>
      <c r="E107" s="22">
        <f t="shared" si="2"/>
        <v>-101344.84000000001</v>
      </c>
      <c r="F107" s="5"/>
      <c r="G107" s="14">
        <f t="shared" si="3"/>
        <v>2.7147564702060648E-2</v>
      </c>
    </row>
    <row r="108" spans="1:7" ht="48" customHeight="1">
      <c r="A108" s="7" t="s">
        <v>181</v>
      </c>
      <c r="B108" s="8" t="s">
        <v>182</v>
      </c>
      <c r="C108" s="9">
        <v>4693220</v>
      </c>
      <c r="D108" s="9">
        <v>0</v>
      </c>
      <c r="E108" s="22">
        <f t="shared" si="2"/>
        <v>-4693220</v>
      </c>
      <c r="F108" s="5"/>
      <c r="G108" s="14">
        <f t="shared" si="3"/>
        <v>0</v>
      </c>
    </row>
    <row r="109" spans="1:7" ht="48" customHeight="1">
      <c r="A109" s="7" t="s">
        <v>183</v>
      </c>
      <c r="B109" s="8" t="s">
        <v>184</v>
      </c>
      <c r="C109" s="9">
        <v>4693220</v>
      </c>
      <c r="D109" s="9">
        <v>0</v>
      </c>
      <c r="E109" s="22">
        <f t="shared" si="2"/>
        <v>-4693220</v>
      </c>
      <c r="F109" s="5"/>
      <c r="G109" s="14">
        <f t="shared" si="3"/>
        <v>0</v>
      </c>
    </row>
    <row r="110" spans="1:7" ht="60" customHeight="1">
      <c r="A110" s="7" t="s">
        <v>185</v>
      </c>
      <c r="B110" s="8" t="s">
        <v>186</v>
      </c>
      <c r="C110" s="9">
        <v>1400000</v>
      </c>
      <c r="D110" s="9">
        <v>0</v>
      </c>
      <c r="E110" s="22">
        <f t="shared" si="2"/>
        <v>-1400000</v>
      </c>
      <c r="F110" s="5"/>
      <c r="G110" s="14">
        <f t="shared" si="3"/>
        <v>0</v>
      </c>
    </row>
    <row r="111" spans="1:7" ht="72" customHeight="1">
      <c r="A111" s="7" t="s">
        <v>187</v>
      </c>
      <c r="B111" s="8" t="s">
        <v>188</v>
      </c>
      <c r="C111" s="9">
        <v>1400000</v>
      </c>
      <c r="D111" s="9">
        <v>0</v>
      </c>
      <c r="E111" s="22">
        <f t="shared" si="2"/>
        <v>-1400000</v>
      </c>
      <c r="F111" s="5"/>
      <c r="G111" s="14">
        <f t="shared" si="3"/>
        <v>0</v>
      </c>
    </row>
    <row r="112" spans="1:7" ht="15" customHeight="1">
      <c r="A112" s="7" t="s">
        <v>189</v>
      </c>
      <c r="B112" s="8" t="s">
        <v>190</v>
      </c>
      <c r="C112" s="9">
        <v>58124822.299999997</v>
      </c>
      <c r="D112" s="39">
        <v>75112037.930000007</v>
      </c>
      <c r="E112" s="22">
        <f t="shared" si="2"/>
        <v>16987215.63000001</v>
      </c>
      <c r="F112" s="5"/>
      <c r="G112" s="14">
        <f t="shared" si="3"/>
        <v>1.2922540656094188</v>
      </c>
    </row>
    <row r="113" spans="1:7" ht="15" customHeight="1">
      <c r="A113" s="7" t="s">
        <v>191</v>
      </c>
      <c r="B113" s="8" t="s">
        <v>192</v>
      </c>
      <c r="C113" s="9">
        <v>56324801.270000003</v>
      </c>
      <c r="D113" s="39">
        <v>73827437.930000007</v>
      </c>
      <c r="E113" s="22">
        <f t="shared" si="2"/>
        <v>17502636.660000004</v>
      </c>
      <c r="F113" s="5"/>
      <c r="G113" s="14">
        <f t="shared" si="3"/>
        <v>1.310744756578881</v>
      </c>
    </row>
    <row r="114" spans="1:7" ht="24" customHeight="1">
      <c r="A114" s="7" t="s">
        <v>193</v>
      </c>
      <c r="B114" s="8" t="s">
        <v>194</v>
      </c>
      <c r="C114" s="9">
        <v>1800021.03</v>
      </c>
      <c r="D114" s="39">
        <v>1284600</v>
      </c>
      <c r="E114" s="22">
        <f t="shared" si="2"/>
        <v>-515421.03</v>
      </c>
      <c r="F114" s="5"/>
      <c r="G114" s="14">
        <f t="shared" si="3"/>
        <v>0.71365832875852564</v>
      </c>
    </row>
    <row r="115" spans="1:7" ht="24" customHeight="1">
      <c r="A115" s="7" t="s">
        <v>195</v>
      </c>
      <c r="B115" s="8" t="s">
        <v>196</v>
      </c>
      <c r="C115" s="9">
        <v>102054566.87</v>
      </c>
      <c r="D115" s="39">
        <v>103115599.5</v>
      </c>
      <c r="E115" s="22">
        <f t="shared" si="2"/>
        <v>1061032.6299999952</v>
      </c>
      <c r="F115" s="5"/>
      <c r="G115" s="14">
        <f t="shared" si="3"/>
        <v>1.0103967187607741</v>
      </c>
    </row>
    <row r="116" spans="1:7" ht="36" customHeight="1">
      <c r="A116" s="7" t="s">
        <v>197</v>
      </c>
      <c r="B116" s="8" t="s">
        <v>198</v>
      </c>
      <c r="C116" s="9">
        <v>7979261.9500000002</v>
      </c>
      <c r="D116" s="39">
        <v>8475761.2400000002</v>
      </c>
      <c r="E116" s="22">
        <f t="shared" si="2"/>
        <v>496499.29000000004</v>
      </c>
      <c r="F116" s="5"/>
      <c r="G116" s="14">
        <f t="shared" si="3"/>
        <v>1.0622237110538777</v>
      </c>
    </row>
    <row r="117" spans="1:7" ht="48" customHeight="1">
      <c r="A117" s="7" t="s">
        <v>199</v>
      </c>
      <c r="B117" s="8" t="s">
        <v>200</v>
      </c>
      <c r="C117" s="9">
        <v>7979261.9500000002</v>
      </c>
      <c r="D117" s="39">
        <v>8475761.2400000002</v>
      </c>
      <c r="E117" s="22">
        <f t="shared" si="2"/>
        <v>496499.29000000004</v>
      </c>
      <c r="F117" s="5"/>
      <c r="G117" s="14">
        <f t="shared" si="3"/>
        <v>1.0622237110538777</v>
      </c>
    </row>
    <row r="118" spans="1:7" ht="60" customHeight="1">
      <c r="A118" s="7" t="s">
        <v>201</v>
      </c>
      <c r="B118" s="8" t="s">
        <v>202</v>
      </c>
      <c r="C118" s="9">
        <v>907850</v>
      </c>
      <c r="D118" s="39">
        <v>1111400</v>
      </c>
      <c r="E118" s="22">
        <f t="shared" si="2"/>
        <v>203550</v>
      </c>
      <c r="F118" s="5"/>
      <c r="G118" s="14">
        <f t="shared" si="3"/>
        <v>1.2242110480806301</v>
      </c>
    </row>
    <row r="119" spans="1:7" ht="68.25">
      <c r="A119" s="7" t="s">
        <v>203</v>
      </c>
      <c r="B119" s="8" t="s">
        <v>204</v>
      </c>
      <c r="C119" s="9">
        <v>907850</v>
      </c>
      <c r="D119" s="39">
        <v>1111400</v>
      </c>
      <c r="E119" s="22">
        <f t="shared" si="2"/>
        <v>203550</v>
      </c>
      <c r="F119" s="5"/>
      <c r="G119" s="14">
        <f t="shared" si="3"/>
        <v>1.2242110480806301</v>
      </c>
    </row>
    <row r="120" spans="1:7" ht="48" customHeight="1">
      <c r="A120" s="7" t="s">
        <v>205</v>
      </c>
      <c r="B120" s="8" t="s">
        <v>206</v>
      </c>
      <c r="C120" s="9">
        <v>980000</v>
      </c>
      <c r="D120" s="9">
        <v>0</v>
      </c>
      <c r="E120" s="22">
        <f t="shared" si="2"/>
        <v>-980000</v>
      </c>
      <c r="F120" s="5"/>
      <c r="G120" s="14">
        <f t="shared" si="3"/>
        <v>0</v>
      </c>
    </row>
    <row r="121" spans="1:7" ht="48" customHeight="1">
      <c r="A121" s="7" t="s">
        <v>207</v>
      </c>
      <c r="B121" s="8" t="s">
        <v>208</v>
      </c>
      <c r="C121" s="9">
        <v>980000</v>
      </c>
      <c r="D121" s="9">
        <v>0</v>
      </c>
      <c r="E121" s="22">
        <f t="shared" si="2"/>
        <v>-980000</v>
      </c>
      <c r="F121" s="5"/>
      <c r="G121" s="14">
        <f t="shared" si="3"/>
        <v>0</v>
      </c>
    </row>
    <row r="122" spans="1:7" ht="36" customHeight="1">
      <c r="A122" s="7" t="s">
        <v>209</v>
      </c>
      <c r="B122" s="8" t="s">
        <v>210</v>
      </c>
      <c r="C122" s="9">
        <v>90000</v>
      </c>
      <c r="D122" s="39">
        <v>90000</v>
      </c>
      <c r="E122" s="22">
        <f t="shared" si="2"/>
        <v>0</v>
      </c>
      <c r="F122" s="5"/>
      <c r="G122" s="14">
        <f t="shared" si="3"/>
        <v>1</v>
      </c>
    </row>
    <row r="123" spans="1:7" ht="36" customHeight="1">
      <c r="A123" s="7" t="s">
        <v>211</v>
      </c>
      <c r="B123" s="8" t="s">
        <v>212</v>
      </c>
      <c r="C123" s="9">
        <v>90000</v>
      </c>
      <c r="D123" s="39">
        <v>90000</v>
      </c>
      <c r="E123" s="22">
        <f t="shared" si="2"/>
        <v>0</v>
      </c>
      <c r="F123" s="5"/>
      <c r="G123" s="14">
        <f t="shared" si="3"/>
        <v>1</v>
      </c>
    </row>
    <row r="124" spans="1:7" ht="24" customHeight="1">
      <c r="A124" s="7" t="s">
        <v>213</v>
      </c>
      <c r="B124" s="8" t="s">
        <v>214</v>
      </c>
      <c r="C124" s="9">
        <v>1195000</v>
      </c>
      <c r="D124" s="39">
        <v>1055206.3500000001</v>
      </c>
      <c r="E124" s="22">
        <f t="shared" si="2"/>
        <v>-139793.64999999991</v>
      </c>
      <c r="F124" s="5"/>
      <c r="G124" s="14">
        <f t="shared" si="3"/>
        <v>0.88301786610878674</v>
      </c>
    </row>
    <row r="125" spans="1:7" ht="36" customHeight="1">
      <c r="A125" s="7" t="s">
        <v>215</v>
      </c>
      <c r="B125" s="8" t="s">
        <v>216</v>
      </c>
      <c r="C125" s="9">
        <v>1195000</v>
      </c>
      <c r="D125" s="39">
        <v>1055206.3500000001</v>
      </c>
      <c r="E125" s="22">
        <f t="shared" si="2"/>
        <v>-139793.64999999991</v>
      </c>
      <c r="F125" s="5"/>
      <c r="G125" s="14">
        <f t="shared" si="3"/>
        <v>0.88301786610878674</v>
      </c>
    </row>
    <row r="126" spans="1:7" ht="15" customHeight="1">
      <c r="A126" s="7" t="s">
        <v>217</v>
      </c>
      <c r="B126" s="8" t="s">
        <v>218</v>
      </c>
      <c r="C126" s="9">
        <v>90902454.920000002</v>
      </c>
      <c r="D126" s="39">
        <v>92383231.909999996</v>
      </c>
      <c r="E126" s="22">
        <f t="shared" si="2"/>
        <v>1480776.9899999946</v>
      </c>
      <c r="F126" s="5"/>
      <c r="G126" s="14">
        <f t="shared" si="3"/>
        <v>1.0162897359736123</v>
      </c>
    </row>
    <row r="127" spans="1:7" ht="15" customHeight="1">
      <c r="A127" s="7" t="s">
        <v>219</v>
      </c>
      <c r="B127" s="8" t="s">
        <v>220</v>
      </c>
      <c r="C127" s="9">
        <v>90902454.920000002</v>
      </c>
      <c r="D127" s="39">
        <v>92383231.909999996</v>
      </c>
      <c r="E127" s="22">
        <f t="shared" si="2"/>
        <v>1480776.9899999946</v>
      </c>
      <c r="F127" s="5"/>
      <c r="G127" s="14">
        <f t="shared" si="3"/>
        <v>1.0162897359736123</v>
      </c>
    </row>
    <row r="128" spans="1:7">
      <c r="A128" s="40" t="s">
        <v>273</v>
      </c>
      <c r="B128" s="41" t="s">
        <v>278</v>
      </c>
      <c r="C128" s="9">
        <v>0</v>
      </c>
      <c r="D128" s="39">
        <v>863216.56</v>
      </c>
      <c r="E128" s="22">
        <f t="shared" si="2"/>
        <v>863216.56</v>
      </c>
      <c r="F128" s="5"/>
      <c r="G128" s="14" t="e">
        <f t="shared" si="3"/>
        <v>#DIV/0!</v>
      </c>
    </row>
    <row r="129" spans="1:7" ht="57">
      <c r="A129" s="40" t="s">
        <v>274</v>
      </c>
      <c r="B129" s="41" t="s">
        <v>279</v>
      </c>
      <c r="C129" s="9">
        <v>0</v>
      </c>
      <c r="D129" s="39">
        <v>352000</v>
      </c>
      <c r="E129" s="22">
        <f t="shared" si="2"/>
        <v>352000</v>
      </c>
      <c r="F129" s="5"/>
      <c r="G129" s="14" t="e">
        <f t="shared" si="3"/>
        <v>#DIV/0!</v>
      </c>
    </row>
    <row r="130" spans="1:7" ht="57">
      <c r="A130" s="40" t="s">
        <v>275</v>
      </c>
      <c r="B130" s="41" t="s">
        <v>280</v>
      </c>
      <c r="C130" s="9">
        <v>0</v>
      </c>
      <c r="D130" s="39">
        <v>352000</v>
      </c>
      <c r="E130" s="22">
        <f t="shared" si="2"/>
        <v>352000</v>
      </c>
      <c r="F130" s="5"/>
      <c r="G130" s="14" t="e">
        <f t="shared" si="3"/>
        <v>#DIV/0!</v>
      </c>
    </row>
    <row r="131" spans="1:7" ht="23.25">
      <c r="A131" s="40" t="s">
        <v>276</v>
      </c>
      <c r="B131" s="41" t="s">
        <v>281</v>
      </c>
      <c r="C131" s="9">
        <v>0</v>
      </c>
      <c r="D131" s="39">
        <v>511216.56</v>
      </c>
      <c r="E131" s="22">
        <f t="shared" si="2"/>
        <v>511216.56</v>
      </c>
      <c r="F131" s="5"/>
      <c r="G131" s="14" t="e">
        <f t="shared" si="3"/>
        <v>#DIV/0!</v>
      </c>
    </row>
    <row r="132" spans="1:7" ht="23.25">
      <c r="A132" s="40" t="s">
        <v>277</v>
      </c>
      <c r="B132" s="41" t="s">
        <v>282</v>
      </c>
      <c r="C132" s="9">
        <v>0</v>
      </c>
      <c r="D132" s="39">
        <v>511216.56</v>
      </c>
      <c r="E132" s="22">
        <f t="shared" si="2"/>
        <v>511216.56</v>
      </c>
      <c r="F132" s="5"/>
      <c r="G132" s="14" t="e">
        <f t="shared" si="3"/>
        <v>#DIV/0!</v>
      </c>
    </row>
    <row r="133" spans="1:7" ht="24" customHeight="1">
      <c r="A133" s="7" t="s">
        <v>221</v>
      </c>
      <c r="B133" s="8" t="s">
        <v>222</v>
      </c>
      <c r="C133" s="9">
        <v>255000</v>
      </c>
      <c r="D133" s="39">
        <v>260000</v>
      </c>
      <c r="E133" s="22">
        <f t="shared" si="2"/>
        <v>5000</v>
      </c>
      <c r="F133" s="5"/>
      <c r="G133" s="14">
        <f t="shared" si="3"/>
        <v>1.0196078431372548</v>
      </c>
    </row>
    <row r="134" spans="1:7" ht="24" customHeight="1">
      <c r="A134" s="7" t="s">
        <v>223</v>
      </c>
      <c r="B134" s="8" t="s">
        <v>224</v>
      </c>
      <c r="C134" s="9">
        <v>255000</v>
      </c>
      <c r="D134" s="39">
        <v>260000</v>
      </c>
      <c r="E134" s="22">
        <f t="shared" si="2"/>
        <v>5000</v>
      </c>
      <c r="F134" s="5"/>
      <c r="G134" s="14">
        <f t="shared" si="3"/>
        <v>1.0196078431372548</v>
      </c>
    </row>
    <row r="135" spans="1:7" ht="45.75">
      <c r="A135" s="40" t="s">
        <v>283</v>
      </c>
      <c r="B135" s="8" t="s">
        <v>225</v>
      </c>
      <c r="C135" s="9">
        <v>255000</v>
      </c>
      <c r="D135" s="39">
        <v>260000</v>
      </c>
      <c r="E135" s="22">
        <f t="shared" si="2"/>
        <v>5000</v>
      </c>
      <c r="F135" s="5"/>
      <c r="G135" s="14">
        <f t="shared" si="3"/>
        <v>1.0196078431372548</v>
      </c>
    </row>
    <row r="136" spans="1:7" ht="15" customHeight="1">
      <c r="A136" s="7" t="s">
        <v>226</v>
      </c>
      <c r="B136" s="8" t="s">
        <v>227</v>
      </c>
      <c r="C136" s="9">
        <v>130311</v>
      </c>
      <c r="D136" s="39">
        <v>200200.81</v>
      </c>
      <c r="E136" s="22">
        <f t="shared" si="2"/>
        <v>69889.81</v>
      </c>
      <c r="F136" s="5"/>
      <c r="G136" s="14">
        <f t="shared" si="3"/>
        <v>1.5363308546477275</v>
      </c>
    </row>
    <row r="137" spans="1:7" ht="23.25">
      <c r="A137" s="7" t="s">
        <v>228</v>
      </c>
      <c r="B137" s="8" t="s">
        <v>229</v>
      </c>
      <c r="C137" s="9">
        <v>130311</v>
      </c>
      <c r="D137" s="39">
        <v>200200.81</v>
      </c>
      <c r="E137" s="22">
        <f t="shared" si="2"/>
        <v>69889.81</v>
      </c>
      <c r="F137" s="5"/>
      <c r="G137" s="14">
        <f t="shared" si="3"/>
        <v>1.5363308546477275</v>
      </c>
    </row>
    <row r="138" spans="1:7" ht="34.5">
      <c r="A138" s="40" t="s">
        <v>284</v>
      </c>
      <c r="B138" s="8" t="s">
        <v>230</v>
      </c>
      <c r="C138" s="9">
        <v>130311</v>
      </c>
      <c r="D138" s="39">
        <v>200200.81</v>
      </c>
      <c r="E138" s="22">
        <f t="shared" si="2"/>
        <v>69889.81</v>
      </c>
      <c r="F138" s="5"/>
      <c r="G138" s="14">
        <f t="shared" si="3"/>
        <v>1.5363308546477275</v>
      </c>
    </row>
    <row r="139" spans="1:7" ht="72" customHeight="1">
      <c r="A139" s="7" t="s">
        <v>231</v>
      </c>
      <c r="B139" s="8" t="s">
        <v>232</v>
      </c>
      <c r="C139" s="9">
        <v>311611.74</v>
      </c>
      <c r="D139" s="39">
        <v>4012.23</v>
      </c>
      <c r="E139" s="22">
        <f t="shared" si="2"/>
        <v>-307599.51</v>
      </c>
      <c r="F139" s="5"/>
      <c r="G139" s="14">
        <f t="shared" si="3"/>
        <v>1.2875734399480586E-2</v>
      </c>
    </row>
    <row r="140" spans="1:7" ht="60" customHeight="1">
      <c r="A140" s="7" t="s">
        <v>233</v>
      </c>
      <c r="B140" s="8" t="s">
        <v>234</v>
      </c>
      <c r="C140" s="9">
        <v>311611.74</v>
      </c>
      <c r="D140" s="39">
        <v>4012.23</v>
      </c>
      <c r="E140" s="22">
        <f t="shared" si="2"/>
        <v>-307599.51</v>
      </c>
      <c r="F140" s="5"/>
      <c r="G140" s="14">
        <f t="shared" si="3"/>
        <v>1.2875734399480586E-2</v>
      </c>
    </row>
    <row r="141" spans="1:7" ht="48" customHeight="1">
      <c r="A141" s="7" t="s">
        <v>235</v>
      </c>
      <c r="B141" s="8" t="s">
        <v>236</v>
      </c>
      <c r="C141" s="9">
        <v>311611.74</v>
      </c>
      <c r="D141" s="39">
        <v>4012.23</v>
      </c>
      <c r="E141" s="22">
        <f t="shared" si="2"/>
        <v>-307599.51</v>
      </c>
      <c r="F141" s="5"/>
      <c r="G141" s="14">
        <f t="shared" si="3"/>
        <v>1.2875734399480586E-2</v>
      </c>
    </row>
    <row r="142" spans="1:7" ht="48" customHeight="1">
      <c r="A142" s="7" t="s">
        <v>237</v>
      </c>
      <c r="B142" s="8" t="s">
        <v>238</v>
      </c>
      <c r="C142" s="9">
        <v>311611.74</v>
      </c>
      <c r="D142" s="39">
        <v>4012.23</v>
      </c>
      <c r="E142" s="22">
        <f t="shared" si="2"/>
        <v>-307599.51</v>
      </c>
      <c r="F142" s="5"/>
      <c r="G142" s="14">
        <f t="shared" si="3"/>
        <v>1.2875734399480586E-2</v>
      </c>
    </row>
    <row r="143" spans="1:7" ht="36" customHeight="1">
      <c r="A143" s="7" t="s">
        <v>239</v>
      </c>
      <c r="B143" s="8" t="s">
        <v>240</v>
      </c>
      <c r="C143" s="9">
        <v>-333918.93</v>
      </c>
      <c r="D143" s="39">
        <v>-172214.58</v>
      </c>
      <c r="E143" s="22">
        <f t="shared" si="2"/>
        <v>161704.35</v>
      </c>
      <c r="F143" s="5"/>
      <c r="G143" s="14">
        <f t="shared" si="3"/>
        <v>0.51573769717098694</v>
      </c>
    </row>
    <row r="144" spans="1:7" ht="36" customHeight="1">
      <c r="A144" s="7" t="s">
        <v>241</v>
      </c>
      <c r="B144" s="8" t="s">
        <v>242</v>
      </c>
      <c r="C144" s="9">
        <v>-333918.93</v>
      </c>
      <c r="D144" s="39">
        <v>-172214.58</v>
      </c>
      <c r="E144" s="22">
        <f t="shared" si="2"/>
        <v>161704.35</v>
      </c>
      <c r="F144" s="5"/>
      <c r="G144" s="14">
        <f t="shared" si="3"/>
        <v>0.51573769717098694</v>
      </c>
    </row>
    <row r="145" spans="1:7" ht="36" customHeight="1">
      <c r="A145" s="7" t="s">
        <v>243</v>
      </c>
      <c r="B145" s="8" t="s">
        <v>244</v>
      </c>
      <c r="C145" s="9">
        <v>-333918.93</v>
      </c>
      <c r="D145" s="39">
        <v>-172214.58</v>
      </c>
      <c r="E145" s="22">
        <f t="shared" si="2"/>
        <v>161704.35</v>
      </c>
      <c r="F145" s="5"/>
      <c r="G145" s="14">
        <f t="shared" si="3"/>
        <v>0.51573769717098694</v>
      </c>
    </row>
    <row r="146" spans="1:7" ht="15" customHeight="1">
      <c r="A146" s="2"/>
      <c r="B146" s="2"/>
      <c r="C146" s="2"/>
      <c r="D146" s="2"/>
      <c r="E146" s="2"/>
      <c r="F146" s="2"/>
      <c r="G146" s="2"/>
    </row>
  </sheetData>
  <mergeCells count="7">
    <mergeCell ref="G4:G6"/>
    <mergeCell ref="A2:G2"/>
    <mergeCell ref="A4:A6"/>
    <mergeCell ref="B4:B6"/>
    <mergeCell ref="C4:C6"/>
    <mergeCell ref="E4:E6"/>
    <mergeCell ref="D4:D6"/>
  </mergeCells>
  <pageMargins left="0.39374999999999999" right="0.39374999999999999" top="0.39374999999999999" bottom="0.39374999999999999" header="0.51180550000000002" footer="0.51180550000000002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D69D316-E3A8-4461-8C08-FF32B26CF3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2017-10-09T04:48:23Z</cp:lastPrinted>
  <dcterms:created xsi:type="dcterms:W3CDTF">2017-10-09T05:45:23Z</dcterms:created>
  <dcterms:modified xsi:type="dcterms:W3CDTF">2018-10-17T10:18:30Z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C:\inetpub\wwwroot\svod-smart\temp\ReportManager\SV_0503117M_20160101_42.xlsx</vt:lpwstr>
  </property>
  <property fmtid="{D5CDD505-2E9C-101B-9397-08002B2CF9AE}" pid="3" name="Report Name">
    <vt:lpwstr>C__inetpub_wwwroot_svod-smart_temp_ReportManager_SV_0503117M_20160101_42.xlsx</vt:lpwstr>
  </property>
</Properties>
</file>