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8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5"/>
  <c r="F56"/>
  <c r="F57"/>
  <c r="F58"/>
  <c r="F59"/>
  <c r="F60"/>
  <c r="F61"/>
  <c r="F62"/>
  <c r="F63"/>
  <c r="F64"/>
  <c r="F65"/>
  <c r="F66"/>
  <c r="F67"/>
  <c r="F68"/>
  <c r="F69"/>
  <c r="F74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8"/>
</calcChain>
</file>

<file path=xl/sharedStrings.xml><?xml version="1.0" encoding="utf-8"?>
<sst xmlns="http://schemas.openxmlformats.org/spreadsheetml/2006/main" count="239" uniqueCount="235">
  <si>
    <t xml:space="preserve"> Наименование показателя</t>
  </si>
  <si>
    <t>Код дохода по бюджетной классификации</t>
  </si>
  <si>
    <t>4</t>
  </si>
  <si>
    <t>5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</si>
  <si>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</si>
  <si>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</si>
  <si>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</si>
  <si>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</si>
  <si>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</si>
  <si>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</si>
  <si>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</si>
  <si>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</si>
  <si>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</si>
  <si>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</si>
  <si>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</si>
  <si>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</si>
  <si>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</si>
  <si>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</si>
  <si>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</si>
  <si>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</si>
  <si>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000 1 01 02050 01 0000 110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</si>
  <si>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</si>
  <si>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</si>
  <si>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</si>
  <si>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</si>
  <si>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</si>
  <si>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</si>
  <si>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</si>
  <si>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</si>
  <si>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</si>
  <si>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</si>
  <si>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</si>
  <si>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</si>
  <si>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</si>
  <si>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</si>
  <si>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</si>
  <si>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</si>
  <si>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</si>
  <si>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</si>
  <si>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</si>
  <si>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</si>
  <si>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</si>
  <si>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</si>
  <si>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</si>
  <si>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</si>
  <si>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</si>
  <si>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</si>
  <si>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</si>
  <si>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</si>
  <si>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</si>
  <si>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</si>
  <si>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</si>
  <si>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</si>
  <si>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</si>
  <si>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</si>
  <si>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</si>
  <si>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</si>
  <si>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</si>
  <si>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</si>
  <si>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</si>
  <si>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</si>
  <si>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</si>
  <si>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</si>
  <si>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</si>
  <si>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</si>
  <si>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</si>
  <si>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</si>
  <si>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</si>
  <si>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</si>
  <si>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</si>
  <si>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</si>
  <si>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</si>
  <si>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</si>
  <si>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</si>
  <si>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</si>
  <si>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</si>
  <si>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</si>
  <si>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</si>
  <si>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</si>
  <si>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</si>
  <si>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</si>
  <si>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</si>
  <si>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</si>
  <si>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</si>
  <si>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</si>
  <si>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</si>
  <si>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</si>
  <si>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</si>
  <si>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</si>
  <si>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</si>
  <si>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</si>
  <si>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</si>
  <si>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</si>
  <si>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</si>
  <si>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</si>
  <si>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</si>
  <si>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</si>
  <si>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</si>
  <si>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</si>
  <si>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</si>
  <si>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</si>
  <si>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</si>
  <si>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</si>
  <si>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</si>
  <si>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</si>
  <si>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</si>
  <si>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</si>
  <si>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</si>
  <si>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</si>
  <si>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</si>
  <si>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</si>
  <si>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</si>
  <si>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</si>
  <si>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</si>
  <si>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</si>
  <si>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</si>
  <si>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</si>
  <si>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</si>
  <si>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</si>
  <si>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</si>
  <si>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</si>
  <si>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</si>
  <si>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</si>
  <si>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</si>
  <si>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  Денежные взыскания (штрафы) за нарушение законодательства о налогах и сборах</t>
  </si>
  <si>
    <t>000 1 16 03000 00 0000 140</t>
  </si>
  <si>
    <t xml:space="preserve">  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</si>
  <si>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</si>
  <si>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</si>
  <si>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</si>
  <si>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</si>
  <si>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</si>
  <si>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</si>
  <si>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</si>
  <si>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  Денежные взыскания (штрафы) за правонарушения в области дорожного движения</t>
  </si>
  <si>
    <t>000 1 16 30000 01 0000 140</t>
  </si>
  <si>
    <t xml:space="preserve">    Прочие денежные взыскания (штрафы) за правонарушения в области дорожного движения</t>
  </si>
  <si>
    <t>000 1 16 30030 01 0000 140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</si>
  <si>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</si>
  <si>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</si>
  <si>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</si>
  <si>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</si>
  <si>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</si>
  <si>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</si>
  <si>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</si>
  <si>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</si>
  <si>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</si>
  <si>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</si>
  <si>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</si>
  <si>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</si>
  <si>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</si>
  <si>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</si>
  <si>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</si>
  <si>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</si>
  <si>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</si>
  <si>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</si>
  <si>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</si>
  <si>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</si>
  <si>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</si>
  <si>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</si>
  <si>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</si>
  <si>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</si>
  <si>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</si>
  <si>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</si>
  <si>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</si>
  <si>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</si>
  <si>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муниципальных районов на поддержку отрасли культуры</t>
  </si>
  <si>
    <t>000 2 02 25519 05 0000 150</t>
  </si>
  <si>
    <t xml:space="preserve">  Субсидии бюджетам на софинансирование капитальных вложений в объекты муниципальной собственности</t>
  </si>
  <si>
    <t>000 2 02 27112 00 0000 150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</si>
  <si>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</si>
  <si>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000 2 02 27112 05 0000 150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</si>
  <si>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</si>
  <si>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</si>
  <si>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</si>
  <si>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</si>
  <si>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</si>
  <si>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</si>
  <si>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</si>
  <si>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</si>
  <si>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</si>
  <si>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</si>
  <si>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</si>
  <si>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</si>
  <si>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</si>
  <si>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</si>
  <si>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</si>
  <si>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</si>
  <si>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</si>
  <si>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</si>
  <si>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</si>
  <si>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</si>
  <si>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</si>
  <si>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</si>
  <si>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</si>
  <si>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</si>
  <si>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</si>
  <si>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</si>
  <si>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Единая субвенция местным бюджетам</t>
  </si>
  <si>
    <t>000 2 02 39998 00 0000 150</t>
  </si>
  <si>
    <t xml:space="preserve">  Единая субвенция бюджетам муниципальных районов</t>
  </si>
  <si>
    <t>000 2 02 39998 05 0000 150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</si>
  <si>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</si>
  <si>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</si>
  <si>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</si>
  <si>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000 2 04 05000 05 0000 150</t>
  </si>
  <si>
    <t xml:space="preserve">  Прочие безвозмездные поступления от негосударственных организаций в
бюджеты муниципальных районов</t>
  </si>
  <si>
    <t>000 2 04 05099 05 0000 150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</si>
  <si>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</si>
  <si>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</si>
  <si>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</si>
  <si>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000 2 07 05000 05 0000 150</t>
  </si>
  <si>
    <t>000 2 07 05030 05 0000 150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</si>
  <si>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</si>
  <si>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</si>
  <si>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</si>
  <si>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</si>
  <si>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</si>
  <si>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</si>
  <si>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организациями остатков субсидий прошлых лет</t>
  </si>
  <si>
    <t>000 2 18 05000 05 0000 150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</si>
  <si>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</si>
  <si>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000 2 18 05010 05 0000 150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</si>
  <si>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</si>
  <si>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</si>
  <si>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</si>
  <si>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</si>
  <si>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</si>
  <si>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</si>
  <si>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% исполнения</t>
  </si>
  <si>
    <t>3</t>
  </si>
  <si>
    <t>Анализ поступления доходов бюджета муниципального образования Терский район по состоянию на 01.07.2019 г.</t>
  </si>
  <si>
    <t>Утверждено решением Совета депутатов от 25.12.2018 № 15/166</t>
  </si>
  <si>
    <t>Отклонение</t>
  </si>
  <si>
    <t>Исполнено по состоянию на 01.07.2019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</si>
</sst>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2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37" xfId="40" applyNumberFormat="1" applyBorder="1" applyProtection="1">
      <alignment horizontal="left" wrapText="1"/>
    </xf>
    <xf numFmtId="0" fontId="3" fillId="0" borderId="38" xfId="44" applyNumberFormat="1" applyBorder="1" applyProtection="1">
      <alignment horizontal="left" wrapText="1" indent="2"/>
    </xf>
    <xf numFmtId="49" fontId="3" fillId="0" borderId="13" xfId="42" applyBorder="1" applyProtection="1">
      <alignment horizontal="center"/>
    </xf>
    <xf numFmtId="4" fontId="3" fillId="0" borderId="13" xfId="43" applyBorder="1" applyProtection="1">
      <alignment horizontal="right" shrinkToFit="1"/>
    </xf>
    <xf numFmtId="49" fontId="3" fillId="0" borderId="13" xfId="46" applyBorder="1" applyProtection="1">
      <alignment horizontal="center"/>
    </xf>
    <xf numFmtId="4" fontId="3" fillId="0" borderId="13" xfId="47" applyBorder="1" applyProtection="1">
      <alignment horizontal="right" shrinkToFit="1"/>
    </xf>
    <xf numFmtId="10" fontId="3" fillId="0" borderId="13" xfId="32" applyNumberFormat="1" applyFont="1" applyBorder="1" applyProtection="1"/>
    <xf numFmtId="49" fontId="3" fillId="0" borderId="20" xfId="35" applyBorder="1" applyProtection="1">
      <alignment horizontal="center" vertical="center"/>
    </xf>
    <xf numFmtId="4" fontId="3" fillId="0" borderId="13" xfId="39" applyBorder="1" applyProtection="1">
      <alignment horizontal="right" shrinkToFit="1"/>
    </xf>
    <xf numFmtId="0" fontId="14" fillId="0" borderId="1" xfId="0" applyFont="1" applyBorder="1" applyAlignment="1" applyProtection="1">
      <alignment horizontal="center"/>
      <protection locked="0"/>
    </xf>
    <xf numFmtId="0" fontId="13" fillId="0" borderId="34" xfId="1" applyNumberFormat="1" applyFont="1" applyBorder="1" applyAlignment="1" applyProtection="1">
      <alignment horizontal="center" vertical="top" wrapText="1"/>
    </xf>
    <xf numFmtId="0" fontId="13" fillId="0" borderId="35" xfId="1" applyNumberFormat="1" applyFont="1" applyBorder="1" applyAlignment="1" applyProtection="1">
      <alignment horizontal="center" vertical="top" wrapText="1"/>
    </xf>
    <xf numFmtId="0" fontId="13" fillId="0" borderId="36" xfId="1" applyNumberFormat="1" applyFont="1" applyBorder="1" applyAlignment="1" applyProtection="1">
      <alignment horizontal="center" vertical="top" wrapText="1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NumberFormat="1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49" fontId="13" fillId="0" borderId="13" xfId="35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3" fillId="0" borderId="39" xfId="36" applyNumberFormat="1" applyBorder="1" applyProtection="1">
      <alignment horizontal="left" wrapText="1"/>
    </xf>
    <xf numFmtId="0" fontId="3" fillId="0" borderId="20" xfId="34" applyNumberFormat="1" applyBorder="1" applyProtection="1">
      <alignment horizontal="center" vertical="center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3"/>
  <sheetViews>
    <sheetView tabSelected="1" workbookViewId="0">
      <selection activeCell="D16" sqref="D16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2" spans="1:6">
      <c r="A2" s="14" t="s">
        <v>231</v>
      </c>
      <c r="B2" s="14"/>
      <c r="C2" s="14"/>
      <c r="D2" s="14"/>
      <c r="E2" s="14"/>
      <c r="F2" s="14"/>
    </row>
    <row r="3" spans="1:6" ht="14.1" customHeight="1">
      <c r="A3" s="18"/>
      <c r="B3" s="19"/>
      <c r="C3" s="19"/>
      <c r="D3" s="19"/>
      <c r="E3" s="19"/>
      <c r="F3" s="3"/>
    </row>
    <row r="4" spans="1:6" ht="12.95" customHeight="1">
      <c r="A4" s="20" t="s">
        <v>0</v>
      </c>
      <c r="B4" s="20" t="s">
        <v>1</v>
      </c>
      <c r="C4" s="22" t="s">
        <v>232</v>
      </c>
      <c r="D4" s="24" t="s">
        <v>234</v>
      </c>
      <c r="E4" s="26" t="s">
        <v>233</v>
      </c>
      <c r="F4" s="15" t="s">
        <v>229</v>
      </c>
    </row>
    <row r="5" spans="1:6" ht="12" customHeight="1">
      <c r="A5" s="21"/>
      <c r="B5" s="21"/>
      <c r="C5" s="23"/>
      <c r="D5" s="25"/>
      <c r="E5" s="27"/>
      <c r="F5" s="16"/>
    </row>
    <row r="6" spans="1:6" ht="14.25" customHeight="1">
      <c r="A6" s="21"/>
      <c r="B6" s="21"/>
      <c r="C6" s="23"/>
      <c r="D6" s="25"/>
      <c r="E6" s="27"/>
      <c r="F6" s="17"/>
    </row>
    <row r="7" spans="1:6" ht="14.25" customHeight="1">
      <c r="A7" s="4">
        <v>1</v>
      </c>
      <c r="B7" s="29">
        <v>2</v>
      </c>
      <c r="C7" s="12" t="s">
        <v>230</v>
      </c>
      <c r="D7" s="12" t="s">
        <v>2</v>
      </c>
      <c r="E7" s="12" t="s">
        <v>3</v>
      </c>
      <c r="F7" s="30">
        <v>6</v>
      </c>
    </row>
    <row r="8" spans="1:6" ht="17.25" customHeight="1">
      <c r="A8" s="28" t="s">
        <v>4</v>
      </c>
      <c r="B8" s="31" t="s">
        <v>5</v>
      </c>
      <c r="C8" s="13">
        <v>461014240.70999998</v>
      </c>
      <c r="D8" s="13">
        <v>242008368.59999999</v>
      </c>
      <c r="E8" s="13">
        <f>C8-D8</f>
        <v>219005872.10999998</v>
      </c>
      <c r="F8" s="11">
        <f>D8/C8</f>
        <v>0.52494770709747951</v>
      </c>
    </row>
    <row r="9" spans="1:6" ht="15" customHeight="1">
      <c r="A9" s="5" t="s">
        <v>6</v>
      </c>
      <c r="B9" s="7"/>
      <c r="C9" s="8"/>
      <c r="D9" s="8"/>
      <c r="E9" s="13"/>
      <c r="F9" s="11"/>
    </row>
    <row r="10" spans="1:6">
      <c r="A10" s="6" t="s">
        <v>7</v>
      </c>
      <c r="B10" s="9" t="s">
        <v>8</v>
      </c>
      <c r="C10" s="10">
        <v>51391681</v>
      </c>
      <c r="D10" s="10">
        <v>22264653.57</v>
      </c>
      <c r="E10" s="13">
        <f t="shared" ref="E10:E72" si="0">C10-D10</f>
        <v>29127027.43</v>
      </c>
      <c r="F10" s="11">
        <f t="shared" ref="F10:F69" si="1">D10/C10</f>
        <v>0.43323458460134823</v>
      </c>
    </row>
    <row r="11" spans="1:6">
      <c r="A11" s="6" t="s">
        <v>9</v>
      </c>
      <c r="B11" s="9" t="s">
        <v>10</v>
      </c>
      <c r="C11" s="10">
        <v>31383000</v>
      </c>
      <c r="D11" s="10">
        <v>12909613.199999999</v>
      </c>
      <c r="E11" s="13">
        <f t="shared" si="0"/>
        <v>18473386.800000001</v>
      </c>
      <c r="F11" s="11">
        <f t="shared" si="1"/>
        <v>0.41135688748685589</v>
      </c>
    </row>
    <row r="12" spans="1:6">
      <c r="A12" s="6" t="s">
        <v>11</v>
      </c>
      <c r="B12" s="9" t="s">
        <v>12</v>
      </c>
      <c r="C12" s="10">
        <v>31383000</v>
      </c>
      <c r="D12" s="10">
        <v>12909613.199999999</v>
      </c>
      <c r="E12" s="13">
        <f t="shared" si="0"/>
        <v>18473386.800000001</v>
      </c>
      <c r="F12" s="11">
        <f t="shared" si="1"/>
        <v>0.41135688748685589</v>
      </c>
    </row>
    <row r="13" spans="1:6" ht="57">
      <c r="A13" s="6" t="s">
        <v>13</v>
      </c>
      <c r="B13" s="9" t="s">
        <v>14</v>
      </c>
      <c r="C13" s="10">
        <v>31160000</v>
      </c>
      <c r="D13" s="10">
        <v>12888374.67</v>
      </c>
      <c r="E13" s="13">
        <f t="shared" si="0"/>
        <v>18271625.329999998</v>
      </c>
      <c r="F13" s="11">
        <f t="shared" si="1"/>
        <v>0.41361921277278563</v>
      </c>
    </row>
    <row r="14" spans="1:6" ht="57">
      <c r="A14" s="6" t="s">
        <v>15</v>
      </c>
      <c r="B14" s="9" t="s">
        <v>16</v>
      </c>
      <c r="C14" s="10">
        <v>47000</v>
      </c>
      <c r="D14" s="10">
        <v>-251.45</v>
      </c>
      <c r="E14" s="13">
        <f t="shared" si="0"/>
        <v>47251.45</v>
      </c>
      <c r="F14" s="11">
        <f t="shared" si="1"/>
        <v>-5.3499999999999997E-3</v>
      </c>
    </row>
    <row r="15" spans="1:6" ht="34.5">
      <c r="A15" s="6" t="s">
        <v>17</v>
      </c>
      <c r="B15" s="9" t="s">
        <v>18</v>
      </c>
      <c r="C15" s="10">
        <v>176000</v>
      </c>
      <c r="D15" s="10">
        <v>21489.75</v>
      </c>
      <c r="E15" s="13">
        <f t="shared" si="0"/>
        <v>154510.25</v>
      </c>
      <c r="F15" s="11">
        <f t="shared" si="1"/>
        <v>0.12210085227272727</v>
      </c>
    </row>
    <row r="16" spans="1:6" ht="45.75">
      <c r="A16" s="6" t="s">
        <v>19</v>
      </c>
      <c r="B16" s="9" t="s">
        <v>20</v>
      </c>
      <c r="C16" s="10">
        <v>0</v>
      </c>
      <c r="D16" s="10">
        <v>0.23</v>
      </c>
      <c r="E16" s="13">
        <f t="shared" si="0"/>
        <v>-0.23</v>
      </c>
      <c r="F16" s="11"/>
    </row>
    <row r="17" spans="1:6">
      <c r="A17" s="6" t="s">
        <v>21</v>
      </c>
      <c r="B17" s="9" t="s">
        <v>22</v>
      </c>
      <c r="C17" s="10">
        <v>14849000</v>
      </c>
      <c r="D17" s="10">
        <v>7093818.71</v>
      </c>
      <c r="E17" s="13">
        <f t="shared" si="0"/>
        <v>7755181.29</v>
      </c>
      <c r="F17" s="11">
        <f t="shared" si="1"/>
        <v>0.47773040002693784</v>
      </c>
    </row>
    <row r="18" spans="1:6" ht="23.25">
      <c r="A18" s="6" t="s">
        <v>23</v>
      </c>
      <c r="B18" s="9" t="s">
        <v>24</v>
      </c>
      <c r="C18" s="10">
        <v>1446000</v>
      </c>
      <c r="D18" s="10">
        <v>1511438.6</v>
      </c>
      <c r="E18" s="13">
        <f t="shared" si="0"/>
        <v>-65438.600000000093</v>
      </c>
      <c r="F18" s="11">
        <f t="shared" si="1"/>
        <v>1.0452549100968189</v>
      </c>
    </row>
    <row r="19" spans="1:6" ht="23.25">
      <c r="A19" s="6" t="s">
        <v>25</v>
      </c>
      <c r="B19" s="9" t="s">
        <v>26</v>
      </c>
      <c r="C19" s="10">
        <v>863000</v>
      </c>
      <c r="D19" s="10">
        <v>1018543.83</v>
      </c>
      <c r="E19" s="13">
        <f t="shared" si="0"/>
        <v>-155543.82999999996</v>
      </c>
      <c r="F19" s="11">
        <f t="shared" si="1"/>
        <v>1.1802361877172654</v>
      </c>
    </row>
    <row r="20" spans="1:6" ht="23.25">
      <c r="A20" s="6" t="s">
        <v>25</v>
      </c>
      <c r="B20" s="9" t="s">
        <v>27</v>
      </c>
      <c r="C20" s="10">
        <v>863000</v>
      </c>
      <c r="D20" s="10">
        <v>1018543.83</v>
      </c>
      <c r="E20" s="13">
        <f t="shared" si="0"/>
        <v>-155543.82999999996</v>
      </c>
      <c r="F20" s="11">
        <f t="shared" si="1"/>
        <v>1.1802361877172654</v>
      </c>
    </row>
    <row r="21" spans="1:6" ht="34.5">
      <c r="A21" s="6" t="s">
        <v>28</v>
      </c>
      <c r="B21" s="9" t="s">
        <v>29</v>
      </c>
      <c r="C21" s="10">
        <v>583000</v>
      </c>
      <c r="D21" s="10">
        <v>492894.77</v>
      </c>
      <c r="E21" s="13">
        <f t="shared" si="0"/>
        <v>90105.229999999981</v>
      </c>
      <c r="F21" s="11">
        <f t="shared" si="1"/>
        <v>0.84544557461406522</v>
      </c>
    </row>
    <row r="22" spans="1:6" ht="45.75">
      <c r="A22" s="6" t="s">
        <v>30</v>
      </c>
      <c r="B22" s="9" t="s">
        <v>31</v>
      </c>
      <c r="C22" s="10">
        <v>583000</v>
      </c>
      <c r="D22" s="10">
        <v>492894.77</v>
      </c>
      <c r="E22" s="13">
        <f t="shared" si="0"/>
        <v>90105.229999999981</v>
      </c>
      <c r="F22" s="11">
        <f t="shared" si="1"/>
        <v>0.84544557461406522</v>
      </c>
    </row>
    <row r="23" spans="1:6" ht="23.25">
      <c r="A23" s="6" t="s">
        <v>32</v>
      </c>
      <c r="B23" s="9" t="s">
        <v>33</v>
      </c>
      <c r="C23" s="10">
        <v>2200000</v>
      </c>
      <c r="D23" s="10">
        <v>1109218.5</v>
      </c>
      <c r="E23" s="13">
        <f t="shared" si="0"/>
        <v>1090781.5</v>
      </c>
      <c r="F23" s="11">
        <f t="shared" si="1"/>
        <v>0.50419022727272722</v>
      </c>
    </row>
    <row r="24" spans="1:6" ht="23.25">
      <c r="A24" s="6" t="s">
        <v>34</v>
      </c>
      <c r="B24" s="9" t="s">
        <v>35</v>
      </c>
      <c r="C24" s="10">
        <v>2200000</v>
      </c>
      <c r="D24" s="10">
        <v>1109218.5</v>
      </c>
      <c r="E24" s="13">
        <f t="shared" si="0"/>
        <v>1090781.5</v>
      </c>
      <c r="F24" s="11">
        <f t="shared" si="1"/>
        <v>0.50419022727272722</v>
      </c>
    </row>
    <row r="25" spans="1:6">
      <c r="A25" s="6" t="s">
        <v>36</v>
      </c>
      <c r="B25" s="9" t="s">
        <v>37</v>
      </c>
      <c r="C25" s="10">
        <v>11161000</v>
      </c>
      <c r="D25" s="10">
        <v>4429905.22</v>
      </c>
      <c r="E25" s="13">
        <f t="shared" si="0"/>
        <v>6731094.7800000003</v>
      </c>
      <c r="F25" s="11">
        <f t="shared" si="1"/>
        <v>0.39690934683272105</v>
      </c>
    </row>
    <row r="26" spans="1:6">
      <c r="A26" s="6" t="s">
        <v>36</v>
      </c>
      <c r="B26" s="9" t="s">
        <v>38</v>
      </c>
      <c r="C26" s="10">
        <v>11161000</v>
      </c>
      <c r="D26" s="10">
        <v>4429905.22</v>
      </c>
      <c r="E26" s="13">
        <f t="shared" si="0"/>
        <v>6731094.7800000003</v>
      </c>
      <c r="F26" s="11">
        <f t="shared" si="1"/>
        <v>0.39690934683272105</v>
      </c>
    </row>
    <row r="27" spans="1:6">
      <c r="A27" s="6" t="s">
        <v>36</v>
      </c>
      <c r="B27" s="9" t="s">
        <v>39</v>
      </c>
      <c r="C27" s="10">
        <v>11161000</v>
      </c>
      <c r="D27" s="10">
        <v>4429905.22</v>
      </c>
      <c r="E27" s="13">
        <f t="shared" si="0"/>
        <v>6731094.7800000003</v>
      </c>
      <c r="F27" s="11">
        <f t="shared" si="1"/>
        <v>0.39690934683272105</v>
      </c>
    </row>
    <row r="28" spans="1:6" ht="23.25">
      <c r="A28" s="6" t="s">
        <v>40</v>
      </c>
      <c r="B28" s="9" t="s">
        <v>41</v>
      </c>
      <c r="C28" s="10">
        <v>42000</v>
      </c>
      <c r="D28" s="10">
        <v>43256.39</v>
      </c>
      <c r="E28" s="13">
        <f t="shared" si="0"/>
        <v>-1256.3899999999994</v>
      </c>
      <c r="F28" s="11">
        <f t="shared" si="1"/>
        <v>1.0299140476190476</v>
      </c>
    </row>
    <row r="29" spans="1:6" ht="34.5">
      <c r="A29" s="6" t="s">
        <v>42</v>
      </c>
      <c r="B29" s="9" t="s">
        <v>43</v>
      </c>
      <c r="C29" s="10">
        <v>42000</v>
      </c>
      <c r="D29" s="10">
        <v>43256.39</v>
      </c>
      <c r="E29" s="13">
        <f t="shared" si="0"/>
        <v>-1256.3899999999994</v>
      </c>
      <c r="F29" s="11">
        <f t="shared" si="1"/>
        <v>1.0299140476190476</v>
      </c>
    </row>
    <row r="30" spans="1:6">
      <c r="A30" s="6" t="s">
        <v>44</v>
      </c>
      <c r="B30" s="9" t="s">
        <v>45</v>
      </c>
      <c r="C30" s="10">
        <v>300000</v>
      </c>
      <c r="D30" s="10">
        <v>239312.88</v>
      </c>
      <c r="E30" s="13">
        <f t="shared" si="0"/>
        <v>60687.119999999995</v>
      </c>
      <c r="F30" s="11">
        <f t="shared" si="1"/>
        <v>0.79770960000000002</v>
      </c>
    </row>
    <row r="31" spans="1:6" ht="23.25">
      <c r="A31" s="6" t="s">
        <v>46</v>
      </c>
      <c r="B31" s="9" t="s">
        <v>47</v>
      </c>
      <c r="C31" s="10">
        <v>300000</v>
      </c>
      <c r="D31" s="10">
        <v>229312.88</v>
      </c>
      <c r="E31" s="13">
        <f t="shared" si="0"/>
        <v>70687.12</v>
      </c>
      <c r="F31" s="11">
        <f t="shared" si="1"/>
        <v>0.76437626666666669</v>
      </c>
    </row>
    <row r="32" spans="1:6" ht="34.5">
      <c r="A32" s="6" t="s">
        <v>48</v>
      </c>
      <c r="B32" s="9" t="s">
        <v>49</v>
      </c>
      <c r="C32" s="10">
        <v>300000</v>
      </c>
      <c r="D32" s="10">
        <v>229312.88</v>
      </c>
      <c r="E32" s="13">
        <f t="shared" si="0"/>
        <v>70687.12</v>
      </c>
      <c r="F32" s="11">
        <f t="shared" si="1"/>
        <v>0.76437626666666669</v>
      </c>
    </row>
    <row r="33" spans="1:6" ht="34.5">
      <c r="A33" s="6" t="s">
        <v>50</v>
      </c>
      <c r="B33" s="9" t="s">
        <v>51</v>
      </c>
      <c r="C33" s="10">
        <v>0</v>
      </c>
      <c r="D33" s="10">
        <v>10000</v>
      </c>
      <c r="E33" s="13">
        <f t="shared" si="0"/>
        <v>-10000</v>
      </c>
      <c r="F33" s="11"/>
    </row>
    <row r="34" spans="1:6" ht="23.25">
      <c r="A34" s="6" t="s">
        <v>52</v>
      </c>
      <c r="B34" s="9" t="s">
        <v>53</v>
      </c>
      <c r="C34" s="10">
        <v>0</v>
      </c>
      <c r="D34" s="10">
        <v>10000</v>
      </c>
      <c r="E34" s="13">
        <f t="shared" si="0"/>
        <v>-10000</v>
      </c>
      <c r="F34" s="11"/>
    </row>
    <row r="35" spans="1:6" ht="34.5">
      <c r="A35" s="6" t="s">
        <v>54</v>
      </c>
      <c r="B35" s="9" t="s">
        <v>55</v>
      </c>
      <c r="C35" s="10">
        <v>2185568</v>
      </c>
      <c r="D35" s="10">
        <v>1186988.75</v>
      </c>
      <c r="E35" s="13">
        <f t="shared" si="0"/>
        <v>998579.25</v>
      </c>
      <c r="F35" s="11">
        <f t="shared" si="1"/>
        <v>0.54310309722689942</v>
      </c>
    </row>
    <row r="36" spans="1:6" ht="57">
      <c r="A36" s="6" t="s">
        <v>56</v>
      </c>
      <c r="B36" s="9" t="s">
        <v>57</v>
      </c>
      <c r="C36" s="10">
        <v>2185568</v>
      </c>
      <c r="D36" s="10">
        <v>1186988.75</v>
      </c>
      <c r="E36" s="13">
        <f t="shared" si="0"/>
        <v>998579.25</v>
      </c>
      <c r="F36" s="11">
        <f t="shared" si="1"/>
        <v>0.54310309722689942</v>
      </c>
    </row>
    <row r="37" spans="1:6" ht="57">
      <c r="A37" s="6" t="s">
        <v>58</v>
      </c>
      <c r="B37" s="9" t="s">
        <v>59</v>
      </c>
      <c r="C37" s="10">
        <v>1200000</v>
      </c>
      <c r="D37" s="10">
        <v>829569.37</v>
      </c>
      <c r="E37" s="13">
        <f t="shared" si="0"/>
        <v>370430.63</v>
      </c>
      <c r="F37" s="11">
        <f t="shared" si="1"/>
        <v>0.69130780833333338</v>
      </c>
    </row>
    <row r="38" spans="1:6" ht="68.25">
      <c r="A38" s="6" t="s">
        <v>60</v>
      </c>
      <c r="B38" s="9" t="s">
        <v>61</v>
      </c>
      <c r="C38" s="10">
        <v>200000</v>
      </c>
      <c r="D38" s="10">
        <v>143697.28</v>
      </c>
      <c r="E38" s="13">
        <f t="shared" si="0"/>
        <v>56302.720000000001</v>
      </c>
      <c r="F38" s="11">
        <f t="shared" si="1"/>
        <v>0.71848639999999997</v>
      </c>
    </row>
    <row r="39" spans="1:6" ht="68.25">
      <c r="A39" s="6" t="s">
        <v>62</v>
      </c>
      <c r="B39" s="9" t="s">
        <v>63</v>
      </c>
      <c r="C39" s="10">
        <v>1000000</v>
      </c>
      <c r="D39" s="10">
        <v>685872.09</v>
      </c>
      <c r="E39" s="13">
        <f t="shared" si="0"/>
        <v>314127.91000000003</v>
      </c>
      <c r="F39" s="11">
        <f t="shared" si="1"/>
        <v>0.68587208999999993</v>
      </c>
    </row>
    <row r="40" spans="1:6" ht="57">
      <c r="A40" s="6" t="s">
        <v>64</v>
      </c>
      <c r="B40" s="9" t="s">
        <v>65</v>
      </c>
      <c r="C40" s="10">
        <v>1788</v>
      </c>
      <c r="D40" s="10">
        <v>0</v>
      </c>
      <c r="E40" s="13">
        <f t="shared" si="0"/>
        <v>1788</v>
      </c>
      <c r="F40" s="11">
        <f t="shared" si="1"/>
        <v>0</v>
      </c>
    </row>
    <row r="41" spans="1:6" ht="57">
      <c r="A41" s="6" t="s">
        <v>66</v>
      </c>
      <c r="B41" s="9" t="s">
        <v>67</v>
      </c>
      <c r="C41" s="10">
        <v>1788</v>
      </c>
      <c r="D41" s="10">
        <v>0</v>
      </c>
      <c r="E41" s="13">
        <f t="shared" si="0"/>
        <v>1788</v>
      </c>
      <c r="F41" s="11">
        <f t="shared" si="1"/>
        <v>0</v>
      </c>
    </row>
    <row r="42" spans="1:6" ht="34.5">
      <c r="A42" s="6" t="s">
        <v>68</v>
      </c>
      <c r="B42" s="9" t="s">
        <v>69</v>
      </c>
      <c r="C42" s="10">
        <v>983780</v>
      </c>
      <c r="D42" s="10">
        <v>357419.38</v>
      </c>
      <c r="E42" s="13">
        <f t="shared" si="0"/>
        <v>626360.62</v>
      </c>
      <c r="F42" s="11">
        <f t="shared" si="1"/>
        <v>0.36331230559677979</v>
      </c>
    </row>
    <row r="43" spans="1:6" ht="34.5">
      <c r="A43" s="6" t="s">
        <v>70</v>
      </c>
      <c r="B43" s="9" t="s">
        <v>71</v>
      </c>
      <c r="C43" s="10">
        <v>983780</v>
      </c>
      <c r="D43" s="10">
        <v>357419.38</v>
      </c>
      <c r="E43" s="13">
        <f t="shared" si="0"/>
        <v>626360.62</v>
      </c>
      <c r="F43" s="11">
        <f t="shared" si="1"/>
        <v>0.36331230559677979</v>
      </c>
    </row>
    <row r="44" spans="1:6" ht="23.25">
      <c r="A44" s="6" t="s">
        <v>72</v>
      </c>
      <c r="B44" s="9" t="s">
        <v>73</v>
      </c>
      <c r="C44" s="10">
        <v>605000</v>
      </c>
      <c r="D44" s="10">
        <v>131436.29999999999</v>
      </c>
      <c r="E44" s="13">
        <f t="shared" si="0"/>
        <v>473563.7</v>
      </c>
      <c r="F44" s="11">
        <f t="shared" si="1"/>
        <v>0.21725008264462808</v>
      </c>
    </row>
    <row r="45" spans="1:6">
      <c r="A45" s="6" t="s">
        <v>74</v>
      </c>
      <c r="B45" s="9" t="s">
        <v>75</v>
      </c>
      <c r="C45" s="10">
        <v>605000</v>
      </c>
      <c r="D45" s="10">
        <v>131436.29999999999</v>
      </c>
      <c r="E45" s="13">
        <f t="shared" si="0"/>
        <v>473563.7</v>
      </c>
      <c r="F45" s="11">
        <f t="shared" si="1"/>
        <v>0.21725008264462808</v>
      </c>
    </row>
    <row r="46" spans="1:6" ht="23.25">
      <c r="A46" s="6" t="s">
        <v>76</v>
      </c>
      <c r="B46" s="9" t="s">
        <v>77</v>
      </c>
      <c r="C46" s="10">
        <v>28000</v>
      </c>
      <c r="D46" s="10">
        <v>43703.59</v>
      </c>
      <c r="E46" s="13">
        <f t="shared" si="0"/>
        <v>-15703.589999999997</v>
      </c>
      <c r="F46" s="11">
        <f t="shared" si="1"/>
        <v>1.5608424999999999</v>
      </c>
    </row>
    <row r="47" spans="1:6">
      <c r="A47" s="6" t="s">
        <v>78</v>
      </c>
      <c r="B47" s="9" t="s">
        <v>79</v>
      </c>
      <c r="C47" s="10">
        <v>400000</v>
      </c>
      <c r="D47" s="10">
        <v>45241.41</v>
      </c>
      <c r="E47" s="13">
        <f t="shared" si="0"/>
        <v>354758.58999999997</v>
      </c>
      <c r="F47" s="11">
        <f t="shared" si="1"/>
        <v>0.11310352500000001</v>
      </c>
    </row>
    <row r="48" spans="1:6">
      <c r="A48" s="6" t="s">
        <v>80</v>
      </c>
      <c r="B48" s="9" t="s">
        <v>81</v>
      </c>
      <c r="C48" s="10">
        <v>177000</v>
      </c>
      <c r="D48" s="10">
        <v>42491.3</v>
      </c>
      <c r="E48" s="13">
        <f t="shared" si="0"/>
        <v>134508.70000000001</v>
      </c>
      <c r="F48" s="11">
        <f t="shared" si="1"/>
        <v>0.24006384180790963</v>
      </c>
    </row>
    <row r="49" spans="1:6">
      <c r="A49" s="6" t="s">
        <v>82</v>
      </c>
      <c r="B49" s="9" t="s">
        <v>83</v>
      </c>
      <c r="C49" s="10">
        <v>130000</v>
      </c>
      <c r="D49" s="10">
        <v>42491.3</v>
      </c>
      <c r="E49" s="13">
        <f t="shared" si="0"/>
        <v>87508.7</v>
      </c>
      <c r="F49" s="11">
        <f t="shared" si="1"/>
        <v>0.32685615384615385</v>
      </c>
    </row>
    <row r="50" spans="1:6">
      <c r="A50" s="6" t="s">
        <v>84</v>
      </c>
      <c r="B50" s="9" t="s">
        <v>85</v>
      </c>
      <c r="C50" s="10">
        <v>47000</v>
      </c>
      <c r="D50" s="10">
        <v>0</v>
      </c>
      <c r="E50" s="13">
        <f t="shared" si="0"/>
        <v>47000</v>
      </c>
      <c r="F50" s="11">
        <f t="shared" si="1"/>
        <v>0</v>
      </c>
    </row>
    <row r="51" spans="1:6" ht="23.25">
      <c r="A51" s="6" t="s">
        <v>86</v>
      </c>
      <c r="B51" s="9" t="s">
        <v>87</v>
      </c>
      <c r="C51" s="10">
        <v>0</v>
      </c>
      <c r="D51" s="10">
        <v>99498.32</v>
      </c>
      <c r="E51" s="13">
        <f t="shared" si="0"/>
        <v>-99498.32</v>
      </c>
      <c r="F51" s="11"/>
    </row>
    <row r="52" spans="1:6">
      <c r="A52" s="6" t="s">
        <v>88</v>
      </c>
      <c r="B52" s="9" t="s">
        <v>89</v>
      </c>
      <c r="C52" s="10">
        <v>0</v>
      </c>
      <c r="D52" s="10">
        <v>99498.32</v>
      </c>
      <c r="E52" s="13">
        <f t="shared" si="0"/>
        <v>-99498.32</v>
      </c>
      <c r="F52" s="11"/>
    </row>
    <row r="53" spans="1:6">
      <c r="A53" s="6" t="s">
        <v>90</v>
      </c>
      <c r="B53" s="9" t="s">
        <v>91</v>
      </c>
      <c r="C53" s="10">
        <v>0</v>
      </c>
      <c r="D53" s="10">
        <v>99498.32</v>
      </c>
      <c r="E53" s="13">
        <f t="shared" si="0"/>
        <v>-99498.32</v>
      </c>
      <c r="F53" s="11"/>
    </row>
    <row r="54" spans="1:6" ht="23.25">
      <c r="A54" s="6" t="s">
        <v>92</v>
      </c>
      <c r="B54" s="9" t="s">
        <v>93</v>
      </c>
      <c r="C54" s="10">
        <v>0</v>
      </c>
      <c r="D54" s="10">
        <v>99498.32</v>
      </c>
      <c r="E54" s="13">
        <f t="shared" si="0"/>
        <v>-99498.32</v>
      </c>
      <c r="F54" s="11"/>
    </row>
    <row r="55" spans="1:6" ht="23.25">
      <c r="A55" s="6" t="s">
        <v>94</v>
      </c>
      <c r="B55" s="9" t="s">
        <v>95</v>
      </c>
      <c r="C55" s="10">
        <v>1869113</v>
      </c>
      <c r="D55" s="10">
        <v>299240.14</v>
      </c>
      <c r="E55" s="13">
        <f t="shared" si="0"/>
        <v>1569872.8599999999</v>
      </c>
      <c r="F55" s="11">
        <f t="shared" si="1"/>
        <v>0.16009740449079324</v>
      </c>
    </row>
    <row r="56" spans="1:6" ht="68.25">
      <c r="A56" s="6" t="s">
        <v>96</v>
      </c>
      <c r="B56" s="9" t="s">
        <v>97</v>
      </c>
      <c r="C56" s="10">
        <v>1550000</v>
      </c>
      <c r="D56" s="10">
        <v>43333</v>
      </c>
      <c r="E56" s="13">
        <f t="shared" si="0"/>
        <v>1506667</v>
      </c>
      <c r="F56" s="11">
        <f t="shared" si="1"/>
        <v>2.7956774193548386E-2</v>
      </c>
    </row>
    <row r="57" spans="1:6" ht="79.5">
      <c r="A57" s="6" t="s">
        <v>98</v>
      </c>
      <c r="B57" s="9" t="s">
        <v>99</v>
      </c>
      <c r="C57" s="10">
        <v>1550000</v>
      </c>
      <c r="D57" s="10">
        <v>43333</v>
      </c>
      <c r="E57" s="13">
        <f t="shared" si="0"/>
        <v>1506667</v>
      </c>
      <c r="F57" s="11">
        <f t="shared" si="1"/>
        <v>2.7956774193548386E-2</v>
      </c>
    </row>
    <row r="58" spans="1:6" ht="68.25">
      <c r="A58" s="6" t="s">
        <v>100</v>
      </c>
      <c r="B58" s="9" t="s">
        <v>101</v>
      </c>
      <c r="C58" s="10">
        <v>1550000</v>
      </c>
      <c r="D58" s="10">
        <v>43333</v>
      </c>
      <c r="E58" s="13">
        <f t="shared" si="0"/>
        <v>1506667</v>
      </c>
      <c r="F58" s="11">
        <f t="shared" si="1"/>
        <v>2.7956774193548386E-2</v>
      </c>
    </row>
    <row r="59" spans="1:6" ht="23.25">
      <c r="A59" s="6" t="s">
        <v>102</v>
      </c>
      <c r="B59" s="9" t="s">
        <v>103</v>
      </c>
      <c r="C59" s="10">
        <v>276713</v>
      </c>
      <c r="D59" s="10">
        <v>129327.43</v>
      </c>
      <c r="E59" s="13">
        <f t="shared" si="0"/>
        <v>147385.57</v>
      </c>
      <c r="F59" s="11">
        <f t="shared" si="1"/>
        <v>0.46737027172557843</v>
      </c>
    </row>
    <row r="60" spans="1:6" ht="23.25">
      <c r="A60" s="6" t="s">
        <v>104</v>
      </c>
      <c r="B60" s="9" t="s">
        <v>105</v>
      </c>
      <c r="C60" s="10">
        <v>250000</v>
      </c>
      <c r="D60" s="10">
        <v>129327.43</v>
      </c>
      <c r="E60" s="13">
        <f t="shared" si="0"/>
        <v>120672.57</v>
      </c>
      <c r="F60" s="11">
        <f t="shared" si="1"/>
        <v>0.51730971999999997</v>
      </c>
    </row>
    <row r="61" spans="1:6" ht="45.75">
      <c r="A61" s="6" t="s">
        <v>106</v>
      </c>
      <c r="B61" s="9" t="s">
        <v>107</v>
      </c>
      <c r="C61" s="10">
        <v>50000</v>
      </c>
      <c r="D61" s="10">
        <v>26766.560000000001</v>
      </c>
      <c r="E61" s="13">
        <f t="shared" si="0"/>
        <v>23233.439999999999</v>
      </c>
      <c r="F61" s="11">
        <f t="shared" si="1"/>
        <v>0.53533120000000001</v>
      </c>
    </row>
    <row r="62" spans="1:6" ht="34.5">
      <c r="A62" s="6" t="s">
        <v>108</v>
      </c>
      <c r="B62" s="9" t="s">
        <v>109</v>
      </c>
      <c r="C62" s="10">
        <v>200000</v>
      </c>
      <c r="D62" s="10">
        <v>102560.87</v>
      </c>
      <c r="E62" s="13">
        <f t="shared" si="0"/>
        <v>97439.13</v>
      </c>
      <c r="F62" s="11">
        <f t="shared" si="1"/>
        <v>0.51280435000000002</v>
      </c>
    </row>
    <row r="63" spans="1:6" ht="34.5">
      <c r="A63" s="6" t="s">
        <v>110</v>
      </c>
      <c r="B63" s="9" t="s">
        <v>111</v>
      </c>
      <c r="C63" s="10">
        <v>26713</v>
      </c>
      <c r="D63" s="10">
        <v>0</v>
      </c>
      <c r="E63" s="13">
        <f t="shared" si="0"/>
        <v>26713</v>
      </c>
      <c r="F63" s="11">
        <f t="shared" si="1"/>
        <v>0</v>
      </c>
    </row>
    <row r="64" spans="1:6" ht="45.75">
      <c r="A64" s="6" t="s">
        <v>112</v>
      </c>
      <c r="B64" s="9" t="s">
        <v>113</v>
      </c>
      <c r="C64" s="10">
        <v>26713</v>
      </c>
      <c r="D64" s="10">
        <v>0</v>
      </c>
      <c r="E64" s="13">
        <f t="shared" si="0"/>
        <v>26713</v>
      </c>
      <c r="F64" s="11">
        <f t="shared" si="1"/>
        <v>0</v>
      </c>
    </row>
    <row r="65" spans="1:6" ht="57">
      <c r="A65" s="6" t="s">
        <v>114</v>
      </c>
      <c r="B65" s="9" t="s">
        <v>115</v>
      </c>
      <c r="C65" s="10">
        <v>42400</v>
      </c>
      <c r="D65" s="10">
        <v>126579.71</v>
      </c>
      <c r="E65" s="13">
        <f t="shared" si="0"/>
        <v>-84179.71</v>
      </c>
      <c r="F65" s="11">
        <f t="shared" si="1"/>
        <v>2.9853705188679247</v>
      </c>
    </row>
    <row r="66" spans="1:6" ht="57">
      <c r="A66" s="6" t="s">
        <v>116</v>
      </c>
      <c r="B66" s="9" t="s">
        <v>117</v>
      </c>
      <c r="C66" s="10">
        <v>42400</v>
      </c>
      <c r="D66" s="10">
        <v>126579.71</v>
      </c>
      <c r="E66" s="13">
        <f t="shared" si="0"/>
        <v>-84179.71</v>
      </c>
      <c r="F66" s="11">
        <f t="shared" si="1"/>
        <v>2.9853705188679247</v>
      </c>
    </row>
    <row r="67" spans="1:6" ht="79.5">
      <c r="A67" s="6" t="s">
        <v>118</v>
      </c>
      <c r="B67" s="9" t="s">
        <v>119</v>
      </c>
      <c r="C67" s="10">
        <v>22400</v>
      </c>
      <c r="D67" s="10">
        <v>6646.5</v>
      </c>
      <c r="E67" s="13">
        <f t="shared" si="0"/>
        <v>15753.5</v>
      </c>
      <c r="F67" s="11">
        <f t="shared" si="1"/>
        <v>0.29671874999999998</v>
      </c>
    </row>
    <row r="68" spans="1:6" ht="68.25">
      <c r="A68" s="6" t="s">
        <v>120</v>
      </c>
      <c r="B68" s="9" t="s">
        <v>121</v>
      </c>
      <c r="C68" s="10">
        <v>20000</v>
      </c>
      <c r="D68" s="10">
        <v>119933.21</v>
      </c>
      <c r="E68" s="13">
        <f t="shared" si="0"/>
        <v>-99933.21</v>
      </c>
      <c r="F68" s="11">
        <f t="shared" si="1"/>
        <v>5.9966604999999999</v>
      </c>
    </row>
    <row r="69" spans="1:6">
      <c r="A69" s="6" t="s">
        <v>122</v>
      </c>
      <c r="B69" s="9" t="s">
        <v>123</v>
      </c>
      <c r="C69" s="10">
        <v>200000</v>
      </c>
      <c r="D69" s="10">
        <v>304745.27</v>
      </c>
      <c r="E69" s="13">
        <f t="shared" si="0"/>
        <v>-104745.27000000002</v>
      </c>
      <c r="F69" s="11">
        <f t="shared" si="1"/>
        <v>1.52372635</v>
      </c>
    </row>
    <row r="70" spans="1:6" ht="23.25">
      <c r="A70" s="6" t="s">
        <v>124</v>
      </c>
      <c r="B70" s="9" t="s">
        <v>125</v>
      </c>
      <c r="C70" s="10">
        <v>0</v>
      </c>
      <c r="D70" s="10">
        <v>150</v>
      </c>
      <c r="E70" s="13">
        <f t="shared" si="0"/>
        <v>-150</v>
      </c>
      <c r="F70" s="11"/>
    </row>
    <row r="71" spans="1:6" ht="45.75">
      <c r="A71" s="6" t="s">
        <v>126</v>
      </c>
      <c r="B71" s="9" t="s">
        <v>127</v>
      </c>
      <c r="C71" s="10">
        <v>0</v>
      </c>
      <c r="D71" s="10">
        <v>150</v>
      </c>
      <c r="E71" s="13">
        <f t="shared" si="0"/>
        <v>-150</v>
      </c>
      <c r="F71" s="11"/>
    </row>
    <row r="72" spans="1:6" ht="90.75">
      <c r="A72" s="6" t="s">
        <v>128</v>
      </c>
      <c r="B72" s="9" t="s">
        <v>129</v>
      </c>
      <c r="C72" s="10">
        <v>0</v>
      </c>
      <c r="D72" s="10">
        <v>20000</v>
      </c>
      <c r="E72" s="13">
        <f t="shared" si="0"/>
        <v>-20000</v>
      </c>
      <c r="F72" s="11"/>
    </row>
    <row r="73" spans="1:6" ht="23.25">
      <c r="A73" s="6" t="s">
        <v>130</v>
      </c>
      <c r="B73" s="9" t="s">
        <v>131</v>
      </c>
      <c r="C73" s="10">
        <v>0</v>
      </c>
      <c r="D73" s="10">
        <v>20000</v>
      </c>
      <c r="E73" s="13">
        <f t="shared" ref="E73:E122" si="2">C73-D73</f>
        <v>-20000</v>
      </c>
      <c r="F73" s="11"/>
    </row>
    <row r="74" spans="1:6" ht="45.75">
      <c r="A74" s="6" t="s">
        <v>132</v>
      </c>
      <c r="B74" s="9" t="s">
        <v>133</v>
      </c>
      <c r="C74" s="10">
        <v>100000</v>
      </c>
      <c r="D74" s="10">
        <v>36500</v>
      </c>
      <c r="E74" s="13">
        <f t="shared" si="2"/>
        <v>63500</v>
      </c>
      <c r="F74" s="11">
        <f t="shared" ref="F74:F114" si="3">D74/C74</f>
        <v>0.36499999999999999</v>
      </c>
    </row>
    <row r="75" spans="1:6" ht="23.25">
      <c r="A75" s="6" t="s">
        <v>134</v>
      </c>
      <c r="B75" s="9" t="s">
        <v>135</v>
      </c>
      <c r="C75" s="10">
        <v>0</v>
      </c>
      <c r="D75" s="10">
        <v>203500</v>
      </c>
      <c r="E75" s="13">
        <f t="shared" si="2"/>
        <v>-203500</v>
      </c>
      <c r="F75" s="11"/>
    </row>
    <row r="76" spans="1:6" ht="23.25">
      <c r="A76" s="6" t="s">
        <v>136</v>
      </c>
      <c r="B76" s="9" t="s">
        <v>137</v>
      </c>
      <c r="C76" s="10">
        <v>0</v>
      </c>
      <c r="D76" s="10">
        <v>203500</v>
      </c>
      <c r="E76" s="13">
        <f t="shared" si="2"/>
        <v>-203500</v>
      </c>
      <c r="F76" s="11"/>
    </row>
    <row r="77" spans="1:6" ht="57">
      <c r="A77" s="6" t="s">
        <v>138</v>
      </c>
      <c r="B77" s="9" t="s">
        <v>139</v>
      </c>
      <c r="C77" s="10">
        <v>0</v>
      </c>
      <c r="D77" s="10">
        <v>2000</v>
      </c>
      <c r="E77" s="13">
        <f t="shared" si="2"/>
        <v>-2000</v>
      </c>
      <c r="F77" s="11"/>
    </row>
    <row r="78" spans="1:6" ht="23.25">
      <c r="A78" s="6" t="s">
        <v>140</v>
      </c>
      <c r="B78" s="9" t="s">
        <v>141</v>
      </c>
      <c r="C78" s="10">
        <v>100000</v>
      </c>
      <c r="D78" s="10">
        <v>42595.27</v>
      </c>
      <c r="E78" s="13">
        <f t="shared" si="2"/>
        <v>57404.73</v>
      </c>
      <c r="F78" s="11">
        <f t="shared" si="3"/>
        <v>0.42595269999999996</v>
      </c>
    </row>
    <row r="79" spans="1:6" ht="34.5">
      <c r="A79" s="6" t="s">
        <v>142</v>
      </c>
      <c r="B79" s="9" t="s">
        <v>143</v>
      </c>
      <c r="C79" s="10">
        <v>100000</v>
      </c>
      <c r="D79" s="10">
        <v>42595.27</v>
      </c>
      <c r="E79" s="13">
        <f t="shared" si="2"/>
        <v>57404.73</v>
      </c>
      <c r="F79" s="11">
        <f t="shared" si="3"/>
        <v>0.42595269999999996</v>
      </c>
    </row>
    <row r="80" spans="1:6">
      <c r="A80" s="6" t="s">
        <v>144</v>
      </c>
      <c r="B80" s="9" t="s">
        <v>145</v>
      </c>
      <c r="C80" s="10">
        <v>409622559.70999998</v>
      </c>
      <c r="D80" s="10">
        <v>219743715.03</v>
      </c>
      <c r="E80" s="13">
        <f t="shared" si="2"/>
        <v>189878844.67999998</v>
      </c>
      <c r="F80" s="11">
        <f t="shared" si="3"/>
        <v>0.5364541327644935</v>
      </c>
    </row>
    <row r="81" spans="1:6" ht="23.25">
      <c r="A81" s="6" t="s">
        <v>146</v>
      </c>
      <c r="B81" s="9" t="s">
        <v>147</v>
      </c>
      <c r="C81" s="10">
        <v>409342389.70999998</v>
      </c>
      <c r="D81" s="10">
        <v>220554738.34999999</v>
      </c>
      <c r="E81" s="13">
        <f t="shared" si="2"/>
        <v>188787651.35999998</v>
      </c>
      <c r="F81" s="11">
        <f t="shared" si="3"/>
        <v>0.53880258652482282</v>
      </c>
    </row>
    <row r="82" spans="1:6" ht="23.25">
      <c r="A82" s="6" t="s">
        <v>148</v>
      </c>
      <c r="B82" s="9" t="s">
        <v>149</v>
      </c>
      <c r="C82" s="10">
        <v>136638067</v>
      </c>
      <c r="D82" s="10">
        <v>78960615.75</v>
      </c>
      <c r="E82" s="13">
        <f t="shared" si="2"/>
        <v>57677451.25</v>
      </c>
      <c r="F82" s="11">
        <f t="shared" si="3"/>
        <v>0.57788153392129005</v>
      </c>
    </row>
    <row r="83" spans="1:6">
      <c r="A83" s="6" t="s">
        <v>150</v>
      </c>
      <c r="B83" s="9" t="s">
        <v>151</v>
      </c>
      <c r="C83" s="10">
        <v>135842467</v>
      </c>
      <c r="D83" s="10">
        <v>78960615.75</v>
      </c>
      <c r="E83" s="13">
        <f t="shared" si="2"/>
        <v>56881851.25</v>
      </c>
      <c r="F83" s="11">
        <f t="shared" si="3"/>
        <v>0.5812660612973114</v>
      </c>
    </row>
    <row r="84" spans="1:6" ht="23.25">
      <c r="A84" s="6" t="s">
        <v>152</v>
      </c>
      <c r="B84" s="9" t="s">
        <v>153</v>
      </c>
      <c r="C84" s="10">
        <v>135842467</v>
      </c>
      <c r="D84" s="10">
        <v>78960615.75</v>
      </c>
      <c r="E84" s="13">
        <f t="shared" si="2"/>
        <v>56881851.25</v>
      </c>
      <c r="F84" s="11">
        <f t="shared" si="3"/>
        <v>0.5812660612973114</v>
      </c>
    </row>
    <row r="85" spans="1:6" ht="23.25">
      <c r="A85" s="6" t="s">
        <v>154</v>
      </c>
      <c r="B85" s="9" t="s">
        <v>155</v>
      </c>
      <c r="C85" s="10">
        <v>795600</v>
      </c>
      <c r="D85" s="10">
        <v>0</v>
      </c>
      <c r="E85" s="13">
        <f t="shared" si="2"/>
        <v>795600</v>
      </c>
      <c r="F85" s="11">
        <f t="shared" si="3"/>
        <v>0</v>
      </c>
    </row>
    <row r="86" spans="1:6" ht="23.25">
      <c r="A86" s="6" t="s">
        <v>156</v>
      </c>
      <c r="B86" s="9" t="s">
        <v>157</v>
      </c>
      <c r="C86" s="10">
        <v>795600</v>
      </c>
      <c r="D86" s="10">
        <v>0</v>
      </c>
      <c r="E86" s="13">
        <f t="shared" si="2"/>
        <v>795600</v>
      </c>
      <c r="F86" s="11">
        <f t="shared" si="3"/>
        <v>0</v>
      </c>
    </row>
    <row r="87" spans="1:6" ht="23.25">
      <c r="A87" s="6" t="s">
        <v>158</v>
      </c>
      <c r="B87" s="9" t="s">
        <v>159</v>
      </c>
      <c r="C87" s="10">
        <v>131319936.31</v>
      </c>
      <c r="D87" s="10">
        <v>46030394.630000003</v>
      </c>
      <c r="E87" s="13">
        <f t="shared" si="2"/>
        <v>85289541.680000007</v>
      </c>
      <c r="F87" s="11">
        <f t="shared" si="3"/>
        <v>0.35052099417211485</v>
      </c>
    </row>
    <row r="88" spans="1:6" ht="34.5">
      <c r="A88" s="6" t="s">
        <v>160</v>
      </c>
      <c r="B88" s="9" t="s">
        <v>161</v>
      </c>
      <c r="C88" s="10">
        <v>284600</v>
      </c>
      <c r="D88" s="10">
        <v>284600</v>
      </c>
      <c r="E88" s="13">
        <f t="shared" si="2"/>
        <v>0</v>
      </c>
      <c r="F88" s="11">
        <f t="shared" si="3"/>
        <v>1</v>
      </c>
    </row>
    <row r="89" spans="1:6" ht="45.75">
      <c r="A89" s="6" t="s">
        <v>162</v>
      </c>
      <c r="B89" s="9" t="s">
        <v>163</v>
      </c>
      <c r="C89" s="10">
        <v>284600</v>
      </c>
      <c r="D89" s="10">
        <v>284600</v>
      </c>
      <c r="E89" s="13">
        <f t="shared" si="2"/>
        <v>0</v>
      </c>
      <c r="F89" s="11">
        <f t="shared" si="3"/>
        <v>1</v>
      </c>
    </row>
    <row r="90" spans="1:6">
      <c r="A90" s="6" t="s">
        <v>164</v>
      </c>
      <c r="B90" s="9" t="s">
        <v>165</v>
      </c>
      <c r="C90" s="10">
        <v>3689621.25</v>
      </c>
      <c r="D90" s="10">
        <v>568602.89</v>
      </c>
      <c r="E90" s="13">
        <f t="shared" si="2"/>
        <v>3121018.36</v>
      </c>
      <c r="F90" s="11">
        <f t="shared" si="3"/>
        <v>0.15410874219135637</v>
      </c>
    </row>
    <row r="91" spans="1:6" ht="23.25">
      <c r="A91" s="6" t="s">
        <v>166</v>
      </c>
      <c r="B91" s="9" t="s">
        <v>167</v>
      </c>
      <c r="C91" s="10">
        <v>3689621.25</v>
      </c>
      <c r="D91" s="10">
        <v>568602.89</v>
      </c>
      <c r="E91" s="13">
        <f t="shared" si="2"/>
        <v>3121018.36</v>
      </c>
      <c r="F91" s="11">
        <f t="shared" si="3"/>
        <v>0.15410874219135637</v>
      </c>
    </row>
    <row r="92" spans="1:6" ht="23.25">
      <c r="A92" s="6" t="s">
        <v>168</v>
      </c>
      <c r="B92" s="9" t="s">
        <v>169</v>
      </c>
      <c r="C92" s="10">
        <v>25342000</v>
      </c>
      <c r="D92" s="10">
        <v>0</v>
      </c>
      <c r="E92" s="13">
        <f t="shared" si="2"/>
        <v>25342000</v>
      </c>
      <c r="F92" s="11">
        <f t="shared" si="3"/>
        <v>0</v>
      </c>
    </row>
    <row r="93" spans="1:6" ht="34.5">
      <c r="A93" s="6" t="s">
        <v>170</v>
      </c>
      <c r="B93" s="9" t="s">
        <v>171</v>
      </c>
      <c r="C93" s="10">
        <v>25342000</v>
      </c>
      <c r="D93" s="10">
        <v>0</v>
      </c>
      <c r="E93" s="13">
        <f t="shared" si="2"/>
        <v>25342000</v>
      </c>
      <c r="F93" s="11">
        <f t="shared" si="3"/>
        <v>0</v>
      </c>
    </row>
    <row r="94" spans="1:6">
      <c r="A94" s="6" t="s">
        <v>172</v>
      </c>
      <c r="B94" s="9" t="s">
        <v>173</v>
      </c>
      <c r="C94" s="10">
        <v>102003715.06</v>
      </c>
      <c r="D94" s="10">
        <v>45177191.740000002</v>
      </c>
      <c r="E94" s="13">
        <f t="shared" si="2"/>
        <v>56826523.32</v>
      </c>
      <c r="F94" s="11">
        <f t="shared" si="3"/>
        <v>0.44289751322710308</v>
      </c>
    </row>
    <row r="95" spans="1:6">
      <c r="A95" s="6" t="s">
        <v>174</v>
      </c>
      <c r="B95" s="9" t="s">
        <v>175</v>
      </c>
      <c r="C95" s="10">
        <v>102003715.06</v>
      </c>
      <c r="D95" s="10">
        <v>45177191.740000002</v>
      </c>
      <c r="E95" s="13">
        <f t="shared" si="2"/>
        <v>56826523.32</v>
      </c>
      <c r="F95" s="11">
        <f t="shared" si="3"/>
        <v>0.44289751322710308</v>
      </c>
    </row>
    <row r="96" spans="1:6" ht="23.25">
      <c r="A96" s="6" t="s">
        <v>176</v>
      </c>
      <c r="B96" s="9" t="s">
        <v>177</v>
      </c>
      <c r="C96" s="10">
        <v>141384386.40000001</v>
      </c>
      <c r="D96" s="10">
        <v>95563727.969999999</v>
      </c>
      <c r="E96" s="13">
        <f t="shared" si="2"/>
        <v>45820658.430000007</v>
      </c>
      <c r="F96" s="11">
        <f t="shared" si="3"/>
        <v>0.67591429579525331</v>
      </c>
    </row>
    <row r="97" spans="1:6" ht="23.25">
      <c r="A97" s="6" t="s">
        <v>178</v>
      </c>
      <c r="B97" s="9" t="s">
        <v>179</v>
      </c>
      <c r="C97" s="10">
        <v>24597597</v>
      </c>
      <c r="D97" s="10">
        <v>11270510.75</v>
      </c>
      <c r="E97" s="13">
        <f t="shared" si="2"/>
        <v>13327086.25</v>
      </c>
      <c r="F97" s="11">
        <f t="shared" si="3"/>
        <v>0.45819560138333837</v>
      </c>
    </row>
    <row r="98" spans="1:6" ht="34.5">
      <c r="A98" s="6" t="s">
        <v>180</v>
      </c>
      <c r="B98" s="9" t="s">
        <v>181</v>
      </c>
      <c r="C98" s="10">
        <v>24597597</v>
      </c>
      <c r="D98" s="10">
        <v>11270510.75</v>
      </c>
      <c r="E98" s="13">
        <f t="shared" si="2"/>
        <v>13327086.25</v>
      </c>
      <c r="F98" s="11">
        <f t="shared" si="3"/>
        <v>0.45819560138333837</v>
      </c>
    </row>
    <row r="99" spans="1:6" ht="34.5">
      <c r="A99" s="6" t="s">
        <v>182</v>
      </c>
      <c r="B99" s="9" t="s">
        <v>183</v>
      </c>
      <c r="C99" s="10">
        <v>12500200</v>
      </c>
      <c r="D99" s="10">
        <v>6522743.7800000003</v>
      </c>
      <c r="E99" s="13">
        <f t="shared" si="2"/>
        <v>5977456.2199999997</v>
      </c>
      <c r="F99" s="11">
        <f t="shared" si="3"/>
        <v>0.52181115342154527</v>
      </c>
    </row>
    <row r="100" spans="1:6" ht="34.5">
      <c r="A100" s="6" t="s">
        <v>184</v>
      </c>
      <c r="B100" s="9" t="s">
        <v>185</v>
      </c>
      <c r="C100" s="10">
        <v>12500200</v>
      </c>
      <c r="D100" s="10">
        <v>6522743.7800000003</v>
      </c>
      <c r="E100" s="13">
        <f t="shared" si="2"/>
        <v>5977456.2199999997</v>
      </c>
      <c r="F100" s="11">
        <f t="shared" si="3"/>
        <v>0.52181115342154527</v>
      </c>
    </row>
    <row r="101" spans="1:6" ht="57">
      <c r="A101" s="6" t="s">
        <v>186</v>
      </c>
      <c r="B101" s="9" t="s">
        <v>187</v>
      </c>
      <c r="C101" s="10">
        <v>2109400</v>
      </c>
      <c r="D101" s="10">
        <v>777700</v>
      </c>
      <c r="E101" s="13">
        <f t="shared" si="2"/>
        <v>1331700</v>
      </c>
      <c r="F101" s="11">
        <f t="shared" si="3"/>
        <v>0.36868303783066275</v>
      </c>
    </row>
    <row r="102" spans="1:6" ht="57">
      <c r="A102" s="6" t="s">
        <v>188</v>
      </c>
      <c r="B102" s="9" t="s">
        <v>189</v>
      </c>
      <c r="C102" s="10">
        <v>2109400</v>
      </c>
      <c r="D102" s="10">
        <v>777700</v>
      </c>
      <c r="E102" s="13">
        <f t="shared" si="2"/>
        <v>1331700</v>
      </c>
      <c r="F102" s="11">
        <f t="shared" si="3"/>
        <v>0.36868303783066275</v>
      </c>
    </row>
    <row r="103" spans="1:6" ht="45.75">
      <c r="A103" s="6" t="s">
        <v>190</v>
      </c>
      <c r="B103" s="9" t="s">
        <v>191</v>
      </c>
      <c r="C103" s="10">
        <v>1830.4</v>
      </c>
      <c r="D103" s="10">
        <v>0</v>
      </c>
      <c r="E103" s="13">
        <f t="shared" si="2"/>
        <v>1830.4</v>
      </c>
      <c r="F103" s="11">
        <f t="shared" si="3"/>
        <v>0</v>
      </c>
    </row>
    <row r="104" spans="1:6" ht="45.75">
      <c r="A104" s="6" t="s">
        <v>192</v>
      </c>
      <c r="B104" s="9" t="s">
        <v>193</v>
      </c>
      <c r="C104" s="10">
        <v>1830.4</v>
      </c>
      <c r="D104" s="10">
        <v>0</v>
      </c>
      <c r="E104" s="13">
        <f t="shared" si="2"/>
        <v>1830.4</v>
      </c>
      <c r="F104" s="11">
        <f t="shared" si="3"/>
        <v>0</v>
      </c>
    </row>
    <row r="105" spans="1:6" ht="23.25">
      <c r="A105" s="6" t="s">
        <v>194</v>
      </c>
      <c r="B105" s="9" t="s">
        <v>195</v>
      </c>
      <c r="C105" s="10">
        <v>1606259</v>
      </c>
      <c r="D105" s="10">
        <v>492773.44</v>
      </c>
      <c r="E105" s="13">
        <f t="shared" si="2"/>
        <v>1113485.56</v>
      </c>
      <c r="F105" s="11">
        <f t="shared" si="3"/>
        <v>0.30678330207021409</v>
      </c>
    </row>
    <row r="106" spans="1:6" ht="34.5">
      <c r="A106" s="6" t="s">
        <v>196</v>
      </c>
      <c r="B106" s="9" t="s">
        <v>197</v>
      </c>
      <c r="C106" s="10">
        <v>1606259</v>
      </c>
      <c r="D106" s="10">
        <v>492773.44</v>
      </c>
      <c r="E106" s="13">
        <f t="shared" si="2"/>
        <v>1113485.56</v>
      </c>
      <c r="F106" s="11">
        <f t="shared" si="3"/>
        <v>0.30678330207021409</v>
      </c>
    </row>
    <row r="107" spans="1:6">
      <c r="A107" s="6" t="s">
        <v>198</v>
      </c>
      <c r="B107" s="9" t="s">
        <v>199</v>
      </c>
      <c r="C107" s="10">
        <v>100569100</v>
      </c>
      <c r="D107" s="10">
        <v>76500000</v>
      </c>
      <c r="E107" s="13">
        <f t="shared" si="2"/>
        <v>24069100</v>
      </c>
      <c r="F107" s="11">
        <f t="shared" si="3"/>
        <v>0.76067102121824692</v>
      </c>
    </row>
    <row r="108" spans="1:6">
      <c r="A108" s="6" t="s">
        <v>200</v>
      </c>
      <c r="B108" s="9" t="s">
        <v>201</v>
      </c>
      <c r="C108" s="10">
        <v>100569100</v>
      </c>
      <c r="D108" s="10">
        <v>76500000</v>
      </c>
      <c r="E108" s="13">
        <f t="shared" si="2"/>
        <v>24069100</v>
      </c>
      <c r="F108" s="11">
        <f t="shared" si="3"/>
        <v>0.76067102121824692</v>
      </c>
    </row>
    <row r="109" spans="1:6" ht="23.25">
      <c r="A109" s="6" t="s">
        <v>202</v>
      </c>
      <c r="B109" s="9" t="s">
        <v>203</v>
      </c>
      <c r="C109" s="10">
        <v>146740</v>
      </c>
      <c r="D109" s="10">
        <v>20000</v>
      </c>
      <c r="E109" s="13">
        <f t="shared" si="2"/>
        <v>126740</v>
      </c>
      <c r="F109" s="11">
        <f t="shared" si="3"/>
        <v>0.13629548861932669</v>
      </c>
    </row>
    <row r="110" spans="1:6" ht="23.25">
      <c r="A110" s="6" t="s">
        <v>204</v>
      </c>
      <c r="B110" s="9" t="s">
        <v>205</v>
      </c>
      <c r="C110" s="10">
        <v>146740</v>
      </c>
      <c r="D110" s="10">
        <v>20000</v>
      </c>
      <c r="E110" s="13">
        <f t="shared" si="2"/>
        <v>126740</v>
      </c>
      <c r="F110" s="11">
        <f t="shared" si="3"/>
        <v>0.13629548861932669</v>
      </c>
    </row>
    <row r="111" spans="1:6" ht="34.5">
      <c r="A111" s="6" t="s">
        <v>206</v>
      </c>
      <c r="B111" s="9" t="s">
        <v>207</v>
      </c>
      <c r="C111" s="10">
        <v>146740</v>
      </c>
      <c r="D111" s="10">
        <v>20000</v>
      </c>
      <c r="E111" s="13">
        <f t="shared" si="2"/>
        <v>126740</v>
      </c>
      <c r="F111" s="11">
        <f t="shared" si="3"/>
        <v>0.13629548861932669</v>
      </c>
    </row>
    <row r="112" spans="1:6">
      <c r="A112" s="6" t="s">
        <v>208</v>
      </c>
      <c r="B112" s="9" t="s">
        <v>209</v>
      </c>
      <c r="C112" s="10">
        <v>133430</v>
      </c>
      <c r="D112" s="10">
        <v>125000</v>
      </c>
      <c r="E112" s="13">
        <f t="shared" si="2"/>
        <v>8430</v>
      </c>
      <c r="F112" s="11">
        <f t="shared" si="3"/>
        <v>0.9368208049164356</v>
      </c>
    </row>
    <row r="113" spans="1:6" ht="23.25">
      <c r="A113" s="6" t="s">
        <v>210</v>
      </c>
      <c r="B113" s="9" t="s">
        <v>211</v>
      </c>
      <c r="C113" s="10">
        <v>133430</v>
      </c>
      <c r="D113" s="10">
        <v>125000</v>
      </c>
      <c r="E113" s="13">
        <f t="shared" si="2"/>
        <v>8430</v>
      </c>
      <c r="F113" s="11">
        <f t="shared" si="3"/>
        <v>0.9368208049164356</v>
      </c>
    </row>
    <row r="114" spans="1:6" ht="23.25">
      <c r="A114" s="6" t="s">
        <v>210</v>
      </c>
      <c r="B114" s="9" t="s">
        <v>212</v>
      </c>
      <c r="C114" s="10">
        <v>133430</v>
      </c>
      <c r="D114" s="10">
        <v>125000</v>
      </c>
      <c r="E114" s="13">
        <f t="shared" si="2"/>
        <v>8430</v>
      </c>
      <c r="F114" s="11">
        <f t="shared" si="3"/>
        <v>0.9368208049164356</v>
      </c>
    </row>
    <row r="115" spans="1:6" ht="57">
      <c r="A115" s="6" t="s">
        <v>213</v>
      </c>
      <c r="B115" s="9" t="s">
        <v>214</v>
      </c>
      <c r="C115" s="10">
        <v>0</v>
      </c>
      <c r="D115" s="10">
        <v>155667.98000000001</v>
      </c>
      <c r="E115" s="13">
        <f t="shared" si="2"/>
        <v>-155667.98000000001</v>
      </c>
      <c r="F115" s="11"/>
    </row>
    <row r="116" spans="1:6" ht="68.25">
      <c r="A116" s="6" t="s">
        <v>215</v>
      </c>
      <c r="B116" s="9" t="s">
        <v>216</v>
      </c>
      <c r="C116" s="10">
        <v>0</v>
      </c>
      <c r="D116" s="10">
        <v>155667.98000000001</v>
      </c>
      <c r="E116" s="13">
        <f t="shared" si="2"/>
        <v>-155667.98000000001</v>
      </c>
      <c r="F116" s="11"/>
    </row>
    <row r="117" spans="1:6" ht="68.25">
      <c r="A117" s="6" t="s">
        <v>217</v>
      </c>
      <c r="B117" s="9" t="s">
        <v>218</v>
      </c>
      <c r="C117" s="10">
        <v>0</v>
      </c>
      <c r="D117" s="10">
        <v>155667.98000000001</v>
      </c>
      <c r="E117" s="13">
        <f t="shared" si="2"/>
        <v>-155667.98000000001</v>
      </c>
      <c r="F117" s="11"/>
    </row>
    <row r="118" spans="1:6" ht="23.25">
      <c r="A118" s="6" t="s">
        <v>219</v>
      </c>
      <c r="B118" s="9" t="s">
        <v>220</v>
      </c>
      <c r="C118" s="10">
        <v>0</v>
      </c>
      <c r="D118" s="10">
        <v>155667.98000000001</v>
      </c>
      <c r="E118" s="13">
        <f t="shared" si="2"/>
        <v>-155667.98000000001</v>
      </c>
      <c r="F118" s="11"/>
    </row>
    <row r="119" spans="1:6" ht="23.25">
      <c r="A119" s="6" t="s">
        <v>221</v>
      </c>
      <c r="B119" s="9" t="s">
        <v>222</v>
      </c>
      <c r="C119" s="10">
        <v>0</v>
      </c>
      <c r="D119" s="10">
        <v>155667.98000000001</v>
      </c>
      <c r="E119" s="13">
        <f t="shared" si="2"/>
        <v>-155667.98000000001</v>
      </c>
      <c r="F119" s="11"/>
    </row>
    <row r="120" spans="1:6" ht="34.5">
      <c r="A120" s="6" t="s">
        <v>223</v>
      </c>
      <c r="B120" s="9" t="s">
        <v>224</v>
      </c>
      <c r="C120" s="10">
        <v>0</v>
      </c>
      <c r="D120" s="10">
        <v>-1111691.3</v>
      </c>
      <c r="E120" s="13">
        <f t="shared" si="2"/>
        <v>1111691.3</v>
      </c>
      <c r="F120" s="11"/>
    </row>
    <row r="121" spans="1:6" ht="34.5">
      <c r="A121" s="6" t="s">
        <v>225</v>
      </c>
      <c r="B121" s="9" t="s">
        <v>226</v>
      </c>
      <c r="C121" s="10">
        <v>0</v>
      </c>
      <c r="D121" s="10">
        <v>-1111691.3</v>
      </c>
      <c r="E121" s="13">
        <f t="shared" si="2"/>
        <v>1111691.3</v>
      </c>
      <c r="F121" s="11"/>
    </row>
    <row r="122" spans="1:6" ht="34.5">
      <c r="A122" s="6" t="s">
        <v>227</v>
      </c>
      <c r="B122" s="9" t="s">
        <v>228</v>
      </c>
      <c r="C122" s="10">
        <v>0</v>
      </c>
      <c r="D122" s="10">
        <v>-1111691.3</v>
      </c>
      <c r="E122" s="13">
        <f t="shared" si="2"/>
        <v>1111691.3</v>
      </c>
      <c r="F122" s="11"/>
    </row>
    <row r="123" spans="1:6" ht="15" customHeight="1">
      <c r="A123" s="2"/>
      <c r="B123" s="2"/>
      <c r="C123" s="2"/>
      <c r="D123" s="2"/>
      <c r="E123" s="2"/>
      <c r="F123" s="2"/>
    </row>
  </sheetData>
  <mergeCells count="8">
    <mergeCell ref="A2:F2"/>
    <mergeCell ref="F4:F6"/>
    <mergeCell ref="A3:E3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9FF6D9-5022-49B6-8DAD-AF637DEF53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2019-10-15T12:55:08Z</cp:lastPrinted>
  <dcterms:created xsi:type="dcterms:W3CDTF">2019-07-05T05:34:55Z</dcterms:created>
  <dcterms:modified xsi:type="dcterms:W3CDTF">2019-10-23T11:37:32Z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SV_0503117M_20160101_3163.xlsx</vt:lpwstr>
  </property>
  <property fmtid="{D5CDD505-2E9C-101B-9397-08002B2CF9AE}" pid="3" name="Название отчета">
    <vt:lpwstr>SV_0503117M_20160101_3163.xlsx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