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495" windowWidth="18855" windowHeight="10935"/>
  </bookViews>
  <sheets>
    <sheet name="Расходы" sheetId="3" r:id="rId1"/>
  </sheets>
  <calcPr calcId="124519"/>
</workbook>
</file>

<file path=xl/calcChain.xml><?xml version="1.0" encoding="utf-8"?>
<calcChain xmlns="http://schemas.openxmlformats.org/spreadsheetml/2006/main">
  <c r="F10" i="3"/>
  <c r="F11"/>
  <c r="F12"/>
  <c r="F14"/>
  <c r="F18"/>
  <c r="F20"/>
  <c r="F23"/>
  <c r="F24"/>
  <c r="F25"/>
  <c r="F26"/>
  <c r="F27"/>
  <c r="F28"/>
  <c r="F29"/>
  <c r="F30"/>
  <c r="F31"/>
  <c r="F32"/>
  <c r="F33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F8"/>
  <c r="E8"/>
</calcChain>
</file>

<file path=xl/sharedStrings.xml><?xml version="1.0" encoding="utf-8"?>
<sst xmlns="http://schemas.openxmlformats.org/spreadsheetml/2006/main" count="67" uniqueCount="67">
  <si>
    <t xml:space="preserve"> Наименование показателя</t>
  </si>
  <si>
    <t>4</t>
  </si>
  <si>
    <t>5</t>
  </si>
  <si>
    <t>x</t>
  </si>
  <si>
    <t>в том числе:</t>
  </si>
  <si>
    <t>Код расхода по бюджетной классификации</t>
  </si>
  <si>
    <t>Расходы бюджета - всего</t>
  </si>
  <si>
    <t xml:space="preserve">  ОБЩЕГОСУДАРСТВЕННЫЕ ВОПРОСЫ</t>
  </si>
  <si>
    <t>000 0100 00 0 00 00000 000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</si>
  <si>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</si>
  <si>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000 0103 00 0 00 00000 000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</si>
  <si>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</si>
  <si>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000 0104 00 0 00 00000 000</t>
  </si>
  <si>
    <t xml:space="preserve">  Резервные фонды</t>
  </si>
  <si>
    <t>000 0111 00 0 00 00000 000</t>
  </si>
  <si>
    <t xml:space="preserve">  Другие общегосударственные вопросы</t>
  </si>
  <si>
    <t>000 0113 00 0 00 00000 000</t>
  </si>
  <si>
    <t xml:space="preserve">  НАЦИОНАЛЬНАЯ БЕЗОПАСНОСТЬ И ПРАВООХРАНИТЕЛЬНАЯ ДЕЯТЕЛЬНОСТЬ</t>
  </si>
  <si>
    <t>000 0300 00 0 00 00000 000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</si>
  <si>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</si>
  <si>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000 0309 00 0 00 00000 000</t>
  </si>
  <si>
    <t xml:space="preserve">  Обеспечение пожарной безопасности</t>
  </si>
  <si>
    <t>000 0310 00 0 00 00000 000</t>
  </si>
  <si>
    <t xml:space="preserve">  НАЦИОНАЛЬНАЯ ЭКОНОМИКА</t>
  </si>
  <si>
    <t>000 0400 00 0 00 00000 000</t>
  </si>
  <si>
    <t xml:space="preserve">  Транспорт</t>
  </si>
  <si>
    <t>000 0408 00 0 00 00000 000</t>
  </si>
  <si>
    <t xml:space="preserve">  Дорожное хозяйство (дорожные фонды)</t>
  </si>
  <si>
    <t>000 0409 00 0 00 00000 000</t>
  </si>
  <si>
    <t xml:space="preserve">  Связь и информатика</t>
  </si>
  <si>
    <t>000 0410 00 0 00 00000 000</t>
  </si>
  <si>
    <t xml:space="preserve">  Другие вопросы в области национальной экономики</t>
  </si>
  <si>
    <t>000 0412 00 0 00 00000 000</t>
  </si>
  <si>
    <t xml:space="preserve">  ЖИЛИЩНО-КОММУНАЛЬНОЕ ХОЗЯЙСТВО</t>
  </si>
  <si>
    <t>000 0500 00 0 00 00000 000</t>
  </si>
  <si>
    <t xml:space="preserve">  Жилищное хозяйство</t>
  </si>
  <si>
    <t>000 0501 00 0 00 00000 000</t>
  </si>
  <si>
    <t xml:space="preserve">  Коммунальное хозяйство</t>
  </si>
  <si>
    <t>000 0502 00 0 00 00000 000</t>
  </si>
  <si>
    <t xml:space="preserve">  Благоустройство</t>
  </si>
  <si>
    <t>000 0503 00 0 00 00000 000</t>
  </si>
  <si>
    <t xml:space="preserve">  Другие вопросы в области жилищно-коммунального хозяйства</t>
  </si>
  <si>
    <t>000 0505 00 0 00 00000 000</t>
  </si>
  <si>
    <t xml:space="preserve">  ОХРАНА ОКРУЖАЮЩЕЙ СРЕДЫ</t>
  </si>
  <si>
    <t>000 0600 00 0 00 00000 000</t>
  </si>
  <si>
    <t xml:space="preserve">  Охрана объектов растительного и животного мира и среды их обитания</t>
  </si>
  <si>
    <t>000 0603 00 0 00 00000 000</t>
  </si>
  <si>
    <t xml:space="preserve">  КУЛЬТУРА, КИНЕМАТОГРАФИЯ</t>
  </si>
  <si>
    <t>000 0800 00 0 00 00000 000</t>
  </si>
  <si>
    <t xml:space="preserve">  Культура</t>
  </si>
  <si>
    <t>000 0801 00 0 00 00000 000</t>
  </si>
  <si>
    <t xml:space="preserve">  СОЦИАЛЬНАЯ ПОЛИТИКА</t>
  </si>
  <si>
    <t>000 1000 00 0 00 00000 000</t>
  </si>
  <si>
    <t xml:space="preserve">  Пенсионное обеспечение</t>
  </si>
  <si>
    <t>000 1001 00 0 00 00000 000</t>
  </si>
  <si>
    <t xml:space="preserve">  Социальное обеспечение населения</t>
  </si>
  <si>
    <t>000 1003 00 0 00 00000 000</t>
  </si>
  <si>
    <t xml:space="preserve">  ОБСЛУЖИВАНИЕ ГОСУДАРСТВЕННОГО И МУНИЦИПАЛЬНОГО ДОЛГА</t>
  </si>
  <si>
    <t>000 1300 00 0 00 00000 000</t>
  </si>
  <si>
    <t xml:space="preserve">  Обслуживание государственного внутреннего и муниципального долга</t>
  </si>
  <si>
    <t>000 1301 00 0 00 00000 000</t>
  </si>
  <si>
    <t>% исполнения</t>
  </si>
  <si>
    <t>3</t>
  </si>
  <si>
    <t>Отклонение</t>
  </si>
  <si>
    <t>Исполнено по состоянию на 01.04.2019</t>
  </si>
  <si>
    <t>Исполнено по состоянию на 01.04.2018</t>
  </si>
  <si>
    <t>Сравнительный анализ расходов бюджета муниципального образования городское поселение Умба по состоянию на 01.04.2018 и 2019 годов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</si>
</sst>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5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8"/>
      <name val="Arial Cyr"/>
    </font>
    <font>
      <b/>
      <sz val="11"/>
      <name val="Arial Cy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33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>
      <alignment horizontal="center"/>
    </xf>
    <xf numFmtId="0" fontId="6" fillId="0" borderId="1" xfId="14" applyNumberFormat="1" applyProtection="1"/>
    <xf numFmtId="0" fontId="2" fillId="0" borderId="2" xfId="28" applyNumberFormat="1" applyProtection="1">
      <alignment horizontal="center"/>
    </xf>
    <xf numFmtId="0" fontId="3" fillId="0" borderId="13" xfId="33" applyNumberFormat="1" applyProtection="1">
      <alignment horizontal="center" vertical="center"/>
    </xf>
    <xf numFmtId="0" fontId="6" fillId="0" borderId="11" xfId="71" applyNumberFormat="1" applyProtection="1"/>
    <xf numFmtId="10" fontId="3" fillId="0" borderId="13" xfId="55" applyNumberFormat="1" applyFont="1" applyBorder="1" applyProtection="1"/>
    <xf numFmtId="0" fontId="14" fillId="0" borderId="1" xfId="5" applyNumberFormat="1" applyFont="1" applyAlignment="1" applyProtection="1"/>
    <xf numFmtId="0" fontId="3" fillId="0" borderId="36" xfId="36" applyNumberFormat="1" applyBorder="1" applyProtection="1">
      <alignment horizontal="left" wrapText="1"/>
    </xf>
    <xf numFmtId="0" fontId="3" fillId="0" borderId="37" xfId="40" applyNumberFormat="1" applyBorder="1" applyProtection="1">
      <alignment horizontal="left" wrapText="1"/>
    </xf>
    <xf numFmtId="0" fontId="3" fillId="0" borderId="38" xfId="59" applyNumberFormat="1" applyBorder="1" applyProtection="1">
      <alignment horizontal="left" wrapText="1"/>
    </xf>
    <xf numFmtId="0" fontId="3" fillId="0" borderId="20" xfId="50" applyNumberFormat="1" applyBorder="1" applyProtection="1">
      <alignment horizontal="center" vertical="center" shrinkToFit="1"/>
    </xf>
    <xf numFmtId="49" fontId="3" fillId="0" borderId="20" xfId="51" applyBorder="1" applyProtection="1">
      <alignment horizontal="center" vertical="center" shrinkToFit="1"/>
    </xf>
    <xf numFmtId="0" fontId="3" fillId="0" borderId="20" xfId="32" applyNumberFormat="1" applyFont="1" applyBorder="1" applyAlignment="1" applyProtection="1">
      <alignment horizontal="center" vertical="center"/>
    </xf>
    <xf numFmtId="0" fontId="6" fillId="0" borderId="1" xfId="72" applyNumberFormat="1" applyBorder="1" applyProtection="1"/>
    <xf numFmtId="49" fontId="3" fillId="0" borderId="13" xfId="38" applyBorder="1" applyProtection="1">
      <alignment horizontal="center"/>
    </xf>
    <xf numFmtId="4" fontId="3" fillId="0" borderId="13" xfId="35" applyNumberFormat="1" applyBorder="1" applyAlignment="1" applyProtection="1">
      <alignment horizontal="right" shrinkToFit="1"/>
    </xf>
    <xf numFmtId="4" fontId="3" fillId="0" borderId="13" xfId="39" applyBorder="1" applyProtection="1">
      <alignment horizontal="right" shrinkToFit="1"/>
    </xf>
    <xf numFmtId="4" fontId="3" fillId="0" borderId="13" xfId="54" applyBorder="1" applyProtection="1">
      <alignment horizontal="right" shrinkToFit="1"/>
    </xf>
    <xf numFmtId="49" fontId="3" fillId="0" borderId="13" xfId="42" applyBorder="1" applyProtection="1">
      <alignment horizontal="center"/>
    </xf>
    <xf numFmtId="165" fontId="3" fillId="0" borderId="13" xfId="57" applyBorder="1" applyProtection="1">
      <alignment horizontal="right" shrinkToFit="1"/>
    </xf>
    <xf numFmtId="49" fontId="3" fillId="0" borderId="13" xfId="61" applyBorder="1" applyProtection="1">
      <alignment horizontal="center" wrapText="1"/>
    </xf>
    <xf numFmtId="4" fontId="3" fillId="0" borderId="13" xfId="57" applyNumberFormat="1" applyBorder="1" applyAlignment="1" applyProtection="1">
      <alignment horizontal="right" wrapText="1"/>
    </xf>
    <xf numFmtId="4" fontId="3" fillId="0" borderId="13" xfId="62" applyBorder="1" applyProtection="1">
      <alignment horizontal="right" wrapText="1"/>
    </xf>
    <xf numFmtId="0" fontId="13" fillId="0" borderId="13" xfId="36" applyNumberFormat="1" applyFont="1" applyBorder="1" applyAlignment="1" applyProtection="1">
      <alignment horizontal="center" vertical="top" wrapText="1"/>
    </xf>
    <xf numFmtId="0" fontId="13" fillId="0" borderId="13" xfId="36" applyNumberFormat="1" applyFont="1" applyBorder="1" applyAlignment="1">
      <alignment horizontal="center" vertical="top" wrapText="1"/>
    </xf>
    <xf numFmtId="0" fontId="13" fillId="0" borderId="34" xfId="1" applyNumberFormat="1" applyFont="1" applyBorder="1" applyAlignment="1" applyProtection="1">
      <alignment horizontal="center" vertical="top"/>
    </xf>
    <xf numFmtId="0" fontId="13" fillId="0" borderId="35" xfId="1" applyNumberFormat="1" applyFont="1" applyBorder="1" applyAlignment="1" applyProtection="1">
      <alignment horizontal="center" vertical="top"/>
    </xf>
    <xf numFmtId="0" fontId="14" fillId="0" borderId="1" xfId="5" applyNumberFormat="1" applyFont="1" applyAlignment="1" applyProtection="1">
      <alignment horizontal="center"/>
    </xf>
    <xf numFmtId="0" fontId="3" fillId="0" borderId="13" xfId="29" applyNumberFormat="1" applyProtection="1">
      <alignment horizontal="center" vertical="top" wrapText="1"/>
    </xf>
    <xf numFmtId="0" fontId="3" fillId="0" borderId="13" xfId="29" applyProtection="1">
      <alignment horizontal="center" vertical="top" wrapText="1"/>
      <protection locked="0"/>
    </xf>
    <xf numFmtId="49" fontId="13" fillId="0" borderId="34" xfId="47" applyNumberFormat="1" applyFont="1" applyBorder="1" applyAlignment="1" applyProtection="1">
      <alignment horizontal="center" vertical="top" wrapText="1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37"/>
  <sheetViews>
    <sheetView tabSelected="1" workbookViewId="0">
      <selection activeCell="F36" sqref="F36"/>
    </sheetView>
  </sheetViews>
  <sheetFormatPr defaultRowHeight="15"/>
  <cols>
    <col min="1" max="1" width="50.7109375" style="1" customWidth="1"/>
    <col min="2" max="2" width="26.85546875" style="1" customWidth="1"/>
    <col min="3" max="5" width="19.85546875" style="1" customWidth="1"/>
    <col min="6" max="6" width="14.28515625" style="1" customWidth="1"/>
    <col min="7" max="16384" width="9.140625" style="1"/>
  </cols>
  <sheetData>
    <row r="2" spans="1:7">
      <c r="A2" s="29" t="s">
        <v>66</v>
      </c>
      <c r="B2" s="29"/>
      <c r="C2" s="29"/>
      <c r="D2" s="29"/>
      <c r="E2" s="29"/>
      <c r="F2" s="29"/>
      <c r="G2" s="8"/>
    </row>
    <row r="3" spans="1:7" ht="14.1" customHeight="1">
      <c r="A3" s="4"/>
      <c r="B3" s="4"/>
      <c r="C3" s="4"/>
      <c r="D3" s="4"/>
      <c r="E3" s="4"/>
      <c r="F3" s="2"/>
    </row>
    <row r="4" spans="1:7" ht="12" customHeight="1">
      <c r="A4" s="30" t="s">
        <v>0</v>
      </c>
      <c r="B4" s="30" t="s">
        <v>5</v>
      </c>
      <c r="C4" s="32" t="s">
        <v>65</v>
      </c>
      <c r="D4" s="32" t="s">
        <v>64</v>
      </c>
      <c r="E4" s="25" t="s">
        <v>63</v>
      </c>
      <c r="F4" s="27" t="s">
        <v>61</v>
      </c>
    </row>
    <row r="5" spans="1:7" ht="12" customHeight="1">
      <c r="A5" s="31"/>
      <c r="B5" s="31"/>
      <c r="C5" s="32"/>
      <c r="D5" s="32"/>
      <c r="E5" s="26"/>
      <c r="F5" s="27"/>
    </row>
    <row r="6" spans="1:7" ht="11.1" customHeight="1">
      <c r="A6" s="31"/>
      <c r="B6" s="31"/>
      <c r="C6" s="32"/>
      <c r="D6" s="32"/>
      <c r="E6" s="26"/>
      <c r="F6" s="28"/>
    </row>
    <row r="7" spans="1:7" ht="12" customHeight="1">
      <c r="A7" s="5">
        <v>1</v>
      </c>
      <c r="B7" s="12">
        <v>2</v>
      </c>
      <c r="C7" s="13" t="s">
        <v>62</v>
      </c>
      <c r="D7" s="13" t="s">
        <v>1</v>
      </c>
      <c r="E7" s="13" t="s">
        <v>2</v>
      </c>
      <c r="F7" s="14">
        <v>6</v>
      </c>
    </row>
    <row r="8" spans="1:7" ht="16.5" customHeight="1">
      <c r="A8" s="9" t="s">
        <v>6</v>
      </c>
      <c r="B8" s="16" t="s">
        <v>3</v>
      </c>
      <c r="C8" s="17">
        <v>16991048.210000001</v>
      </c>
      <c r="D8" s="18">
        <v>14961825.949999999</v>
      </c>
      <c r="E8" s="19">
        <f>D8-C8</f>
        <v>-2029222.2600000016</v>
      </c>
      <c r="F8" s="7">
        <f>D8/C8</f>
        <v>0.88057109632555142</v>
      </c>
    </row>
    <row r="9" spans="1:7" ht="12" customHeight="1">
      <c r="A9" s="10" t="s">
        <v>4</v>
      </c>
      <c r="B9" s="20"/>
      <c r="C9" s="21"/>
      <c r="D9" s="21"/>
      <c r="E9" s="19"/>
      <c r="F9" s="7"/>
    </row>
    <row r="10" spans="1:7">
      <c r="A10" s="11" t="s">
        <v>7</v>
      </c>
      <c r="B10" s="22" t="s">
        <v>8</v>
      </c>
      <c r="C10" s="23">
        <v>3409673.57</v>
      </c>
      <c r="D10" s="24">
        <v>5212899.57</v>
      </c>
      <c r="E10" s="19">
        <f t="shared" ref="E10:E36" si="0">D10-C10</f>
        <v>1803226.0000000005</v>
      </c>
      <c r="F10" s="7">
        <f t="shared" ref="F10:F33" si="1">D10/C10</f>
        <v>1.5288559045257815</v>
      </c>
    </row>
    <row r="11" spans="1:7" ht="34.5">
      <c r="A11" s="11" t="s">
        <v>9</v>
      </c>
      <c r="B11" s="22" t="s">
        <v>10</v>
      </c>
      <c r="C11" s="23">
        <v>121476.65</v>
      </c>
      <c r="D11" s="24">
        <v>98303.88</v>
      </c>
      <c r="E11" s="19">
        <f t="shared" si="0"/>
        <v>-23172.76999999999</v>
      </c>
      <c r="F11" s="7">
        <f t="shared" si="1"/>
        <v>0.80924095289094666</v>
      </c>
    </row>
    <row r="12" spans="1:7" ht="34.5">
      <c r="A12" s="11" t="s">
        <v>11</v>
      </c>
      <c r="B12" s="22" t="s">
        <v>12</v>
      </c>
      <c r="C12" s="23">
        <v>2292549.6800000002</v>
      </c>
      <c r="D12" s="24">
        <v>3331427.15</v>
      </c>
      <c r="E12" s="19">
        <f t="shared" si="0"/>
        <v>1038877.4699999997</v>
      </c>
      <c r="F12" s="7">
        <f t="shared" si="1"/>
        <v>1.4531537436519149</v>
      </c>
    </row>
    <row r="13" spans="1:7">
      <c r="A13" s="11" t="s">
        <v>13</v>
      </c>
      <c r="B13" s="22" t="s">
        <v>14</v>
      </c>
      <c r="C13" s="24">
        <v>0</v>
      </c>
      <c r="D13" s="24">
        <v>0</v>
      </c>
      <c r="E13" s="19">
        <f t="shared" si="0"/>
        <v>0</v>
      </c>
      <c r="F13" s="7"/>
    </row>
    <row r="14" spans="1:7">
      <c r="A14" s="11" t="s">
        <v>15</v>
      </c>
      <c r="B14" s="22" t="s">
        <v>16</v>
      </c>
      <c r="C14" s="23">
        <v>995647.24</v>
      </c>
      <c r="D14" s="24">
        <v>1783168.54</v>
      </c>
      <c r="E14" s="19">
        <f t="shared" si="0"/>
        <v>787521.3</v>
      </c>
      <c r="F14" s="7">
        <f t="shared" si="1"/>
        <v>1.7909641772320888</v>
      </c>
    </row>
    <row r="15" spans="1:7" ht="23.25">
      <c r="A15" s="11" t="s">
        <v>17</v>
      </c>
      <c r="B15" s="22" t="s">
        <v>18</v>
      </c>
      <c r="C15" s="24">
        <v>0</v>
      </c>
      <c r="D15" s="24">
        <v>0</v>
      </c>
      <c r="E15" s="19">
        <f t="shared" si="0"/>
        <v>0</v>
      </c>
      <c r="F15" s="7"/>
    </row>
    <row r="16" spans="1:7" ht="23.25">
      <c r="A16" s="11" t="s">
        <v>19</v>
      </c>
      <c r="B16" s="22" t="s">
        <v>20</v>
      </c>
      <c r="C16" s="24">
        <v>0</v>
      </c>
      <c r="D16" s="24">
        <v>0</v>
      </c>
      <c r="E16" s="19">
        <f t="shared" si="0"/>
        <v>0</v>
      </c>
      <c r="F16" s="7"/>
    </row>
    <row r="17" spans="1:6">
      <c r="A17" s="11" t="s">
        <v>21</v>
      </c>
      <c r="B17" s="22" t="s">
        <v>22</v>
      </c>
      <c r="C17" s="24">
        <v>0</v>
      </c>
      <c r="D17" s="24">
        <v>0</v>
      </c>
      <c r="E17" s="19">
        <f t="shared" si="0"/>
        <v>0</v>
      </c>
      <c r="F17" s="7"/>
    </row>
    <row r="18" spans="1:6">
      <c r="A18" s="11" t="s">
        <v>23</v>
      </c>
      <c r="B18" s="22" t="s">
        <v>24</v>
      </c>
      <c r="C18" s="23">
        <v>2041200</v>
      </c>
      <c r="D18" s="24">
        <v>1654319</v>
      </c>
      <c r="E18" s="19">
        <f t="shared" si="0"/>
        <v>-386881</v>
      </c>
      <c r="F18" s="7">
        <f t="shared" si="1"/>
        <v>0.81046394277875755</v>
      </c>
    </row>
    <row r="19" spans="1:6">
      <c r="A19" s="11" t="s">
        <v>25</v>
      </c>
      <c r="B19" s="22" t="s">
        <v>26</v>
      </c>
      <c r="C19" s="24">
        <v>0</v>
      </c>
      <c r="D19" s="24">
        <v>268319</v>
      </c>
      <c r="E19" s="19">
        <f t="shared" si="0"/>
        <v>268319</v>
      </c>
      <c r="F19" s="7"/>
    </row>
    <row r="20" spans="1:6">
      <c r="A20" s="11" t="s">
        <v>27</v>
      </c>
      <c r="B20" s="22" t="s">
        <v>28</v>
      </c>
      <c r="C20" s="23">
        <v>2041200</v>
      </c>
      <c r="D20" s="24">
        <v>1386000</v>
      </c>
      <c r="E20" s="19">
        <f t="shared" si="0"/>
        <v>-655200</v>
      </c>
      <c r="F20" s="7">
        <f t="shared" si="1"/>
        <v>0.67901234567901236</v>
      </c>
    </row>
    <row r="21" spans="1:6">
      <c r="A21" s="11" t="s">
        <v>29</v>
      </c>
      <c r="B21" s="22" t="s">
        <v>30</v>
      </c>
      <c r="C21" s="24">
        <v>0</v>
      </c>
      <c r="D21" s="24">
        <v>0</v>
      </c>
      <c r="E21" s="19">
        <f t="shared" si="0"/>
        <v>0</v>
      </c>
      <c r="F21" s="7"/>
    </row>
    <row r="22" spans="1:6">
      <c r="A22" s="11" t="s">
        <v>31</v>
      </c>
      <c r="B22" s="22" t="s">
        <v>32</v>
      </c>
      <c r="C22" s="24">
        <v>0</v>
      </c>
      <c r="D22" s="24">
        <v>0</v>
      </c>
      <c r="E22" s="19">
        <f t="shared" si="0"/>
        <v>0</v>
      </c>
      <c r="F22" s="7"/>
    </row>
    <row r="23" spans="1:6">
      <c r="A23" s="11" t="s">
        <v>33</v>
      </c>
      <c r="B23" s="22" t="s">
        <v>34</v>
      </c>
      <c r="C23" s="23">
        <v>5353877.55</v>
      </c>
      <c r="D23" s="24">
        <v>1719997.25</v>
      </c>
      <c r="E23" s="19">
        <f t="shared" si="0"/>
        <v>-3633880.3</v>
      </c>
      <c r="F23" s="7">
        <f t="shared" si="1"/>
        <v>0.32126197021446634</v>
      </c>
    </row>
    <row r="24" spans="1:6">
      <c r="A24" s="11" t="s">
        <v>35</v>
      </c>
      <c r="B24" s="22" t="s">
        <v>36</v>
      </c>
      <c r="C24" s="23">
        <v>639259.29</v>
      </c>
      <c r="D24" s="24">
        <v>61330.48</v>
      </c>
      <c r="E24" s="19">
        <f t="shared" si="0"/>
        <v>-577928.81000000006</v>
      </c>
      <c r="F24" s="7">
        <f t="shared" si="1"/>
        <v>9.5939911956539572E-2</v>
      </c>
    </row>
    <row r="25" spans="1:6">
      <c r="A25" s="11" t="s">
        <v>37</v>
      </c>
      <c r="B25" s="22" t="s">
        <v>38</v>
      </c>
      <c r="C25" s="23">
        <v>883062.15</v>
      </c>
      <c r="D25" s="24">
        <v>285962.23</v>
      </c>
      <c r="E25" s="19">
        <f t="shared" si="0"/>
        <v>-597099.92000000004</v>
      </c>
      <c r="F25" s="7">
        <f t="shared" si="1"/>
        <v>0.32383024229948026</v>
      </c>
    </row>
    <row r="26" spans="1:6">
      <c r="A26" s="11" t="s">
        <v>39</v>
      </c>
      <c r="B26" s="22" t="s">
        <v>40</v>
      </c>
      <c r="C26" s="23">
        <v>3824226.83</v>
      </c>
      <c r="D26" s="24">
        <v>1372704.54</v>
      </c>
      <c r="E26" s="19">
        <f t="shared" si="0"/>
        <v>-2451522.29</v>
      </c>
      <c r="F26" s="7">
        <f t="shared" si="1"/>
        <v>0.35894956053116756</v>
      </c>
    </row>
    <row r="27" spans="1:6">
      <c r="A27" s="11" t="s">
        <v>41</v>
      </c>
      <c r="B27" s="22" t="s">
        <v>42</v>
      </c>
      <c r="C27" s="23">
        <v>7329.28</v>
      </c>
      <c r="D27" s="24">
        <v>0</v>
      </c>
      <c r="E27" s="19">
        <f t="shared" si="0"/>
        <v>-7329.28</v>
      </c>
      <c r="F27" s="7">
        <f t="shared" si="1"/>
        <v>0</v>
      </c>
    </row>
    <row r="28" spans="1:6">
      <c r="A28" s="11" t="s">
        <v>43</v>
      </c>
      <c r="B28" s="22" t="s">
        <v>44</v>
      </c>
      <c r="C28" s="23">
        <v>86000</v>
      </c>
      <c r="D28" s="24">
        <v>0</v>
      </c>
      <c r="E28" s="19">
        <f t="shared" si="0"/>
        <v>-86000</v>
      </c>
      <c r="F28" s="7">
        <f t="shared" si="1"/>
        <v>0</v>
      </c>
    </row>
    <row r="29" spans="1:6" ht="23.25">
      <c r="A29" s="11" t="s">
        <v>45</v>
      </c>
      <c r="B29" s="22" t="s">
        <v>46</v>
      </c>
      <c r="C29" s="23">
        <v>86000</v>
      </c>
      <c r="D29" s="24">
        <v>0</v>
      </c>
      <c r="E29" s="19">
        <f t="shared" si="0"/>
        <v>-86000</v>
      </c>
      <c r="F29" s="7">
        <f t="shared" si="1"/>
        <v>0</v>
      </c>
    </row>
    <row r="30" spans="1:6">
      <c r="A30" s="11" t="s">
        <v>47</v>
      </c>
      <c r="B30" s="22" t="s">
        <v>48</v>
      </c>
      <c r="C30" s="23">
        <v>6067000</v>
      </c>
      <c r="D30" s="24">
        <v>5200000</v>
      </c>
      <c r="E30" s="19">
        <f t="shared" si="0"/>
        <v>-867000</v>
      </c>
      <c r="F30" s="7">
        <f t="shared" si="1"/>
        <v>0.85709576396901266</v>
      </c>
    </row>
    <row r="31" spans="1:6">
      <c r="A31" s="11" t="s">
        <v>49</v>
      </c>
      <c r="B31" s="22" t="s">
        <v>50</v>
      </c>
      <c r="C31" s="23">
        <v>6067000</v>
      </c>
      <c r="D31" s="24">
        <v>5200000</v>
      </c>
      <c r="E31" s="19">
        <f t="shared" si="0"/>
        <v>-867000</v>
      </c>
      <c r="F31" s="7">
        <f t="shared" si="1"/>
        <v>0.85709576396901266</v>
      </c>
    </row>
    <row r="32" spans="1:6">
      <c r="A32" s="11" t="s">
        <v>51</v>
      </c>
      <c r="B32" s="22" t="s">
        <v>52</v>
      </c>
      <c r="C32" s="23">
        <v>33297.089999999997</v>
      </c>
      <c r="D32" s="24">
        <v>1174610.1299999999</v>
      </c>
      <c r="E32" s="19">
        <f t="shared" si="0"/>
        <v>1141313.0399999998</v>
      </c>
      <c r="F32" s="7">
        <f t="shared" si="1"/>
        <v>35.276660212649212</v>
      </c>
    </row>
    <row r="33" spans="1:6">
      <c r="A33" s="11" t="s">
        <v>53</v>
      </c>
      <c r="B33" s="22" t="s">
        <v>54</v>
      </c>
      <c r="C33" s="23">
        <v>33297.089999999997</v>
      </c>
      <c r="D33" s="24">
        <v>40610.129999999997</v>
      </c>
      <c r="E33" s="19">
        <f t="shared" si="0"/>
        <v>7313.0400000000009</v>
      </c>
      <c r="F33" s="7">
        <f t="shared" si="1"/>
        <v>1.2196300037030263</v>
      </c>
    </row>
    <row r="34" spans="1:6">
      <c r="A34" s="11" t="s">
        <v>55</v>
      </c>
      <c r="B34" s="22" t="s">
        <v>56</v>
      </c>
      <c r="C34" s="24">
        <v>0</v>
      </c>
      <c r="D34" s="24">
        <v>1134000</v>
      </c>
      <c r="E34" s="19">
        <f t="shared" si="0"/>
        <v>1134000</v>
      </c>
      <c r="F34" s="7"/>
    </row>
    <row r="35" spans="1:6" ht="23.25">
      <c r="A35" s="11" t="s">
        <v>57</v>
      </c>
      <c r="B35" s="22" t="s">
        <v>58</v>
      </c>
      <c r="C35" s="24">
        <v>0</v>
      </c>
      <c r="D35" s="24">
        <v>0</v>
      </c>
      <c r="E35" s="19">
        <f t="shared" si="0"/>
        <v>0</v>
      </c>
      <c r="F35" s="7"/>
    </row>
    <row r="36" spans="1:6" ht="23.25">
      <c r="A36" s="11" t="s">
        <v>59</v>
      </c>
      <c r="B36" s="22" t="s">
        <v>60</v>
      </c>
      <c r="C36" s="24">
        <v>0</v>
      </c>
      <c r="D36" s="24">
        <v>0</v>
      </c>
      <c r="E36" s="19">
        <f t="shared" si="0"/>
        <v>0</v>
      </c>
      <c r="F36" s="7"/>
    </row>
    <row r="37" spans="1:6" ht="15" customHeight="1">
      <c r="A37" s="6"/>
      <c r="B37" s="15"/>
      <c r="C37" s="15"/>
      <c r="D37" s="15"/>
      <c r="E37" s="15"/>
      <c r="F37" s="3"/>
    </row>
  </sheetData>
  <mergeCells count="7">
    <mergeCell ref="E4:E6"/>
    <mergeCell ref="F4:F6"/>
    <mergeCell ref="A2:F2"/>
    <mergeCell ref="A4:A6"/>
    <mergeCell ref="B4:B6"/>
    <mergeCell ref="C4:C6"/>
    <mergeCell ref="D4:D6"/>
  </mergeCells>
  <pageMargins left="0.39374999999999999" right="0.39374999999999999" top="0.39374999999999999" bottom="0.39374999999999999" header="0" footer="0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55C9852E-9AF6-4C7D-9F22-C79492327D3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ch_bi</cp:lastModifiedBy>
  <dcterms:created xsi:type="dcterms:W3CDTF">2019-04-09T08:40:02Z</dcterms:created>
  <dcterms:modified xsi:type="dcterms:W3CDTF">2019-10-28T13:32:15Z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SV_0503117M_20160101_2524.xlsx</vt:lpwstr>
  </property>
  <property fmtid="{D5CDD505-2E9C-101B-9397-08002B2CF9AE}" pid="3" name="Название отчета">
    <vt:lpwstr>SV_0503117M_20160101_2524.xlsx</vt:lpwstr>
  </property>
  <property fmtid="{D5CDD505-2E9C-101B-9397-08002B2CF9AE}" pid="4" name="Версия клиента">
    <vt:lpwstr>18.2.7.29019</vt:lpwstr>
  </property>
  <property fmtid="{D5CDD505-2E9C-101B-9397-08002B2CF9AE}" pid="5" name="Версия базы">
    <vt:lpwstr>18.2.0.262801898</vt:lpwstr>
  </property>
  <property fmtid="{D5CDD505-2E9C-101B-9397-08002B2CF9AE}" pid="6" name="Тип сервера">
    <vt:lpwstr>MSSQL</vt:lpwstr>
  </property>
  <property fmtid="{D5CDD505-2E9C-101B-9397-08002B2CF9AE}" pid="7" name="Сервер">
    <vt:lpwstr>172.21.106.17</vt:lpwstr>
  </property>
  <property fmtid="{D5CDD505-2E9C-101B-9397-08002B2CF9AE}" pid="8" name="База">
    <vt:lpwstr>svod-smart</vt:lpwstr>
  </property>
  <property fmtid="{D5CDD505-2E9C-101B-9397-08002B2CF9AE}" pid="9" name="Пользователь">
    <vt:lpwstr>sv_49012001_1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