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15" i="3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E16"/>
  <c r="E15"/>
  <c r="E41"/>
  <c r="E40"/>
  <c r="F10"/>
  <c r="F11"/>
  <c r="F12"/>
  <c r="F14"/>
  <c r="E10"/>
  <c r="E11"/>
  <c r="E12"/>
  <c r="E13"/>
  <c r="E14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F8"/>
  <c r="E8"/>
</calcChain>
</file>

<file path=xl/sharedStrings.xml><?xml version="1.0" encoding="utf-8"?>
<sst xmlns="http://schemas.openxmlformats.org/spreadsheetml/2006/main" count="77" uniqueCount="77">
  <si>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</si>
  <si>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</si>
  <si>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</si>
  <si>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</si>
  <si>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</si>
  <si>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</si>
  <si>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</si>
  <si>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</si>
  <si>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</si>
  <si>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</si>
  <si>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</si>
  <si>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</si>
  <si>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</si>
  <si>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</si>
  <si>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</si>
  <si>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</si>
  <si>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</si>
  <si>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</si>
  <si>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</si>
  <si>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</si>
  <si>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</si>
  <si>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</si>
  <si>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</si>
  <si>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</si>
  <si>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</si>
  <si>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Транспорт</t>
  </si>
  <si>
    <t>000 0408 00 0 00 00000 000</t>
  </si>
  <si>
    <t xml:space="preserve">  Дорожное хозяйство (дорожные фонды)</t>
  </si>
  <si>
    <t>000 0409 00 0 00 00000 000</t>
  </si>
  <si>
    <t xml:space="preserve">  Связь и информатика</t>
  </si>
  <si>
    <t>000 0410 00 0 00 00000 000</t>
  </si>
  <si>
    <t xml:space="preserve">  Другие вопросы в области национальной экономики</t>
  </si>
  <si>
    <t>000 0412 00 0 00 00000 000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</si>
  <si>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</si>
  <si>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</si>
  <si>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</si>
  <si>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</si>
  <si>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Коммунальное хозяйство</t>
  </si>
  <si>
    <t>000 0502 00 0 00 00000 000</t>
  </si>
  <si>
    <t xml:space="preserve">  Благоустройство</t>
  </si>
  <si>
    <t>000 0503 00 0 00 00000 000</t>
  </si>
  <si>
    <t xml:space="preserve">  Другие вопросы в области жилищно-коммунального хозяйства</t>
  </si>
  <si>
    <t>000 0505 00 0 00 00000 000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</si>
  <si>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</si>
  <si>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</si>
  <si>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</si>
  <si>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</si>
  <si>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</si>
  <si>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</si>
  <si>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</si>
  <si>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</si>
  <si>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</si>
  <si>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</si>
  <si>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</si>
  <si>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</si>
  <si>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населения</t>
  </si>
  <si>
    <t>000 1003 00 0 00 00000 000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</si>
  <si>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</si>
  <si>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</si>
  <si>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</si>
  <si>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</si>
  <si>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% исполнения</t>
  </si>
  <si>
    <t>3</t>
  </si>
  <si>
    <t>Отклонение</t>
  </si>
  <si>
    <t>Исполнено по состоянию на 01.07.2019</t>
  </si>
  <si>
    <t xml:space="preserve">  Сельское хозяйство и рыболовство</t>
  </si>
  <si>
    <t>000 0405 00 0 00 00000 000</t>
  </si>
  <si>
    <t xml:space="preserve">  МЕЖБЮДЖЕТНЫЕ ТРАНСФЕРТЫ ОБЩЕГО ХАРАКТЕРА БЮДЖЕТАМ БЮДЖЕТНОЙ СИСТЕМЫ РОССИЙСКОЙ ФЕДЕРАЦИИ</t>
  </si>
  <si>
    <t xml:space="preserve">  Прочие межбюджетные трансферты общего характера</t>
  </si>
  <si>
    <t>000 1400 00 0 00 00000 000</t>
  </si>
  <si>
    <t>000 1403 00 0 00 00000 000</t>
  </si>
  <si>
    <t>Исполнено по состоянию на 01.07.2020</t>
  </si>
  <si>
    <t>Сравнительный анализ расходов бюджета муниципального образования городское поселение Умба по состоянию на 01.07.2019 и 2020 годов</t>
  </si>
  <si>
    <t xml:space="preserve">  НАЦИОНАЛЬНАЯ ОБОРОНА</t>
  </si>
  <si>
    <t xml:space="preserve">  Мобилизационная и вневойсковая подготовка</t>
  </si>
  <si>
    <t>000 0200 00 0 00 00000 000</t>
  </si>
  <si>
    <t>000 0203 00 0 00 00000 000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</si>
</sst>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10" fontId="3" fillId="0" borderId="13" xfId="55" applyNumberFormat="1" applyFont="1" applyBorder="1" applyProtection="1"/>
    <xf numFmtId="0" fontId="14" fillId="0" borderId="1" xfId="5" applyNumberFormat="1" applyFont="1" applyAlignment="1" applyProtection="1"/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0" fontId="3" fillId="0" borderId="20" xfId="32" applyNumberFormat="1" applyFont="1" applyBorder="1" applyAlignment="1" applyProtection="1">
      <alignment horizontal="center" vertical="center"/>
    </xf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0" fontId="3" fillId="0" borderId="5" xfId="59" applyNumberFormat="1" applyBorder="1" applyProtection="1">
      <alignment horizontal="left" wrapText="1"/>
    </xf>
    <xf numFmtId="49" fontId="3" fillId="0" borderId="20" xfId="61" applyBorder="1" applyProtection="1">
      <alignment horizontal="center" wrapText="1"/>
    </xf>
    <xf numFmtId="4" fontId="3" fillId="0" borderId="20" xfId="62" applyBorder="1" applyProtection="1">
      <alignment horizontal="right" wrapText="1"/>
    </xf>
    <xf numFmtId="4" fontId="3" fillId="0" borderId="20" xfId="54" applyBorder="1" applyProtection="1">
      <alignment horizontal="right" shrinkToFit="1"/>
    </xf>
    <xf numFmtId="0" fontId="3" fillId="0" borderId="13" xfId="32" applyNumberFormat="1" applyFont="1" applyBorder="1" applyAlignment="1" applyProtection="1">
      <alignment horizontal="left" wrapText="1"/>
    </xf>
    <xf numFmtId="49" fontId="3" fillId="0" borderId="13" xfId="50" applyNumberFormat="1" applyBorder="1" applyAlignment="1" applyProtection="1">
      <alignment horizontal="center" wrapText="1"/>
    </xf>
    <xf numFmtId="0" fontId="3" fillId="0" borderId="38" xfId="32" applyNumberFormat="1" applyFont="1" applyBorder="1" applyAlignment="1" applyProtection="1">
      <alignment horizontal="left" wrapText="1"/>
    </xf>
    <xf numFmtId="4" fontId="3" fillId="0" borderId="23" xfId="62" applyProtection="1">
      <alignment horizontal="right" wrapText="1"/>
    </xf>
    <xf numFmtId="0" fontId="3" fillId="0" borderId="26" xfId="32" applyNumberFormat="1" applyFont="1" applyBorder="1" applyAlignment="1" applyProtection="1">
      <alignment horizontal="left" wrapText="1"/>
    </xf>
    <xf numFmtId="49" fontId="3" fillId="0" borderId="23" xfId="50" applyNumberFormat="1" applyBorder="1" applyAlignment="1" applyProtection="1">
      <alignment horizontal="center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13" fillId="0" borderId="34" xfId="47" applyNumberFormat="1" applyFont="1" applyBorder="1" applyAlignment="1" applyProtection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1"/>
  <sheetViews>
    <sheetView tabSelected="1" workbookViewId="0">
      <selection activeCell="E10" sqref="E10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7">
      <c r="A2" s="34" t="s">
        <v>72</v>
      </c>
      <c r="B2" s="34"/>
      <c r="C2" s="34"/>
      <c r="D2" s="34"/>
      <c r="E2" s="34"/>
      <c r="F2" s="34"/>
      <c r="G2" s="6"/>
    </row>
    <row r="3" spans="1:7" ht="14.1" customHeight="1">
      <c r="A3" s="3"/>
      <c r="B3" s="3"/>
      <c r="C3" s="3"/>
      <c r="D3" s="3"/>
      <c r="E3" s="3"/>
      <c r="F3" s="2"/>
    </row>
    <row r="4" spans="1:7" ht="12" customHeight="1">
      <c r="A4" s="35" t="s">
        <v>0</v>
      </c>
      <c r="B4" s="35" t="s">
        <v>5</v>
      </c>
      <c r="C4" s="37" t="s">
        <v>64</v>
      </c>
      <c r="D4" s="37" t="s">
        <v>71</v>
      </c>
      <c r="E4" s="30" t="s">
        <v>63</v>
      </c>
      <c r="F4" s="32" t="s">
        <v>61</v>
      </c>
    </row>
    <row r="5" spans="1:7" ht="12" customHeight="1">
      <c r="A5" s="36"/>
      <c r="B5" s="36"/>
      <c r="C5" s="37"/>
      <c r="D5" s="37"/>
      <c r="E5" s="31"/>
      <c r="F5" s="32"/>
    </row>
    <row r="6" spans="1:7" ht="11.1" customHeight="1">
      <c r="A6" s="36"/>
      <c r="B6" s="36"/>
      <c r="C6" s="37"/>
      <c r="D6" s="37"/>
      <c r="E6" s="31"/>
      <c r="F6" s="33"/>
    </row>
    <row r="7" spans="1:7" ht="12" customHeight="1">
      <c r="A7" s="4">
        <v>1</v>
      </c>
      <c r="B7" s="10">
        <v>2</v>
      </c>
      <c r="C7" s="11" t="s">
        <v>62</v>
      </c>
      <c r="D7" s="11" t="s">
        <v>1</v>
      </c>
      <c r="E7" s="11" t="s">
        <v>2</v>
      </c>
      <c r="F7" s="12">
        <v>6</v>
      </c>
    </row>
    <row r="8" spans="1:7" ht="16.5" customHeight="1">
      <c r="A8" s="7" t="s">
        <v>6</v>
      </c>
      <c r="B8" s="13" t="s">
        <v>3</v>
      </c>
      <c r="C8" s="14">
        <v>29178071.66</v>
      </c>
      <c r="D8" s="14">
        <v>43202421.759999998</v>
      </c>
      <c r="E8" s="15">
        <f>D8-C8</f>
        <v>14024350.099999998</v>
      </c>
      <c r="F8" s="5">
        <f>D8/C8</f>
        <v>1.4806469140051457</v>
      </c>
    </row>
    <row r="9" spans="1:7" ht="12" customHeight="1">
      <c r="A9" s="8" t="s">
        <v>4</v>
      </c>
      <c r="B9" s="16"/>
      <c r="C9" s="17"/>
      <c r="D9" s="17"/>
      <c r="E9" s="15"/>
      <c r="F9" s="5"/>
    </row>
    <row r="10" spans="1:7">
      <c r="A10" s="9" t="s">
        <v>7</v>
      </c>
      <c r="B10" s="18" t="s">
        <v>8</v>
      </c>
      <c r="C10" s="27">
        <v>8031040.7400000002</v>
      </c>
      <c r="D10" s="27">
        <v>4036667.46</v>
      </c>
      <c r="E10" s="15">
        <f t="shared" ref="E10:E39" si="0">D10-C10</f>
        <v>-3994373.2800000003</v>
      </c>
      <c r="F10" s="5">
        <f t="shared" ref="F10:F41" si="1">D10/C10</f>
        <v>0.50263316930951096</v>
      </c>
    </row>
    <row r="11" spans="1:7" ht="34.5">
      <c r="A11" s="9" t="s">
        <v>9</v>
      </c>
      <c r="B11" s="18" t="s">
        <v>10</v>
      </c>
      <c r="C11" s="27">
        <v>402110.45</v>
      </c>
      <c r="D11" s="27">
        <v>544741.16</v>
      </c>
      <c r="E11" s="15">
        <f t="shared" si="0"/>
        <v>142630.71000000002</v>
      </c>
      <c r="F11" s="5">
        <f t="shared" si="1"/>
        <v>1.3547053054701763</v>
      </c>
    </row>
    <row r="12" spans="1:7" ht="34.5">
      <c r="A12" s="9" t="s">
        <v>11</v>
      </c>
      <c r="B12" s="18" t="s">
        <v>12</v>
      </c>
      <c r="C12" s="27">
        <v>3864728.81</v>
      </c>
      <c r="D12" s="27">
        <v>0</v>
      </c>
      <c r="E12" s="15">
        <f t="shared" si="0"/>
        <v>-3864728.81</v>
      </c>
      <c r="F12" s="5">
        <f t="shared" si="1"/>
        <v>0</v>
      </c>
    </row>
    <row r="13" spans="1:7">
      <c r="A13" s="9" t="s">
        <v>13</v>
      </c>
      <c r="B13" s="18" t="s">
        <v>14</v>
      </c>
      <c r="C13" s="27">
        <v>0</v>
      </c>
      <c r="D13" s="27">
        <v>0</v>
      </c>
      <c r="E13" s="15">
        <f t="shared" si="0"/>
        <v>0</v>
      </c>
      <c r="F13" s="5"/>
    </row>
    <row r="14" spans="1:7">
      <c r="A14" s="9" t="s">
        <v>15</v>
      </c>
      <c r="B14" s="18" t="s">
        <v>16</v>
      </c>
      <c r="C14" s="27">
        <v>3764201.48</v>
      </c>
      <c r="D14" s="27">
        <v>3491926.3</v>
      </c>
      <c r="E14" s="15">
        <f t="shared" si="0"/>
        <v>-272275.18000000017</v>
      </c>
      <c r="F14" s="5">
        <f t="shared" si="1"/>
        <v>0.9276672140302118</v>
      </c>
    </row>
    <row r="15" spans="1:7">
      <c r="A15" s="28" t="s">
        <v>73</v>
      </c>
      <c r="B15" s="29" t="s">
        <v>75</v>
      </c>
      <c r="C15" s="27">
        <v>0</v>
      </c>
      <c r="D15" s="27">
        <v>229050</v>
      </c>
      <c r="E15" s="15">
        <f t="shared" si="0"/>
        <v>229050</v>
      </c>
      <c r="F15" s="5" t="e">
        <f t="shared" si="1"/>
        <v>#DIV/0!</v>
      </c>
    </row>
    <row r="16" spans="1:7">
      <c r="A16" s="28" t="s">
        <v>74</v>
      </c>
      <c r="B16" s="29" t="s">
        <v>76</v>
      </c>
      <c r="C16" s="27">
        <v>0</v>
      </c>
      <c r="D16" s="27">
        <v>229050</v>
      </c>
      <c r="E16" s="15">
        <f t="shared" si="0"/>
        <v>229050</v>
      </c>
      <c r="F16" s="5" t="e">
        <f t="shared" si="1"/>
        <v>#DIV/0!</v>
      </c>
    </row>
    <row r="17" spans="1:6" ht="23.25">
      <c r="A17" s="9" t="s">
        <v>17</v>
      </c>
      <c r="B17" s="18" t="s">
        <v>18</v>
      </c>
      <c r="C17" s="27">
        <v>0</v>
      </c>
      <c r="D17" s="27">
        <v>24162</v>
      </c>
      <c r="E17" s="15">
        <f t="shared" si="0"/>
        <v>24162</v>
      </c>
      <c r="F17" s="5" t="e">
        <f t="shared" si="1"/>
        <v>#DIV/0!</v>
      </c>
    </row>
    <row r="18" spans="1:6" ht="23.25">
      <c r="A18" s="9" t="s">
        <v>19</v>
      </c>
      <c r="B18" s="18" t="s">
        <v>20</v>
      </c>
      <c r="C18" s="19">
        <v>0</v>
      </c>
      <c r="D18" s="19">
        <v>24162</v>
      </c>
      <c r="E18" s="15">
        <f t="shared" si="0"/>
        <v>24162</v>
      </c>
      <c r="F18" s="5" t="e">
        <f t="shared" si="1"/>
        <v>#DIV/0!</v>
      </c>
    </row>
    <row r="19" spans="1:6">
      <c r="A19" s="9" t="s">
        <v>21</v>
      </c>
      <c r="B19" s="18" t="s">
        <v>22</v>
      </c>
      <c r="C19" s="19">
        <v>0</v>
      </c>
      <c r="D19" s="19">
        <v>0</v>
      </c>
      <c r="E19" s="15">
        <f t="shared" si="0"/>
        <v>0</v>
      </c>
      <c r="F19" s="5" t="e">
        <f t="shared" si="1"/>
        <v>#DIV/0!</v>
      </c>
    </row>
    <row r="20" spans="1:6">
      <c r="A20" s="9" t="s">
        <v>23</v>
      </c>
      <c r="B20" s="18" t="s">
        <v>24</v>
      </c>
      <c r="C20" s="27">
        <v>3341590.92</v>
      </c>
      <c r="D20" s="27">
        <v>3864659.38</v>
      </c>
      <c r="E20" s="15">
        <f t="shared" si="0"/>
        <v>523068.45999999996</v>
      </c>
      <c r="F20" s="5">
        <f t="shared" si="1"/>
        <v>1.156532763142653</v>
      </c>
    </row>
    <row r="21" spans="1:6">
      <c r="A21" s="26" t="s">
        <v>65</v>
      </c>
      <c r="B21" s="25" t="s">
        <v>66</v>
      </c>
      <c r="C21" s="27">
        <v>0</v>
      </c>
      <c r="D21" s="27">
        <v>483066</v>
      </c>
      <c r="E21" s="15"/>
      <c r="F21" s="5" t="e">
        <f t="shared" si="1"/>
        <v>#DIV/0!</v>
      </c>
    </row>
    <row r="22" spans="1:6">
      <c r="A22" s="9" t="s">
        <v>25</v>
      </c>
      <c r="B22" s="18" t="s">
        <v>26</v>
      </c>
      <c r="C22" s="27">
        <v>764204.69</v>
      </c>
      <c r="D22" s="27">
        <v>292933.55</v>
      </c>
      <c r="E22" s="15">
        <f t="shared" si="0"/>
        <v>-471271.13999999996</v>
      </c>
      <c r="F22" s="5">
        <f t="shared" si="1"/>
        <v>0.38331817879840546</v>
      </c>
    </row>
    <row r="23" spans="1:6">
      <c r="A23" s="9" t="s">
        <v>27</v>
      </c>
      <c r="B23" s="18" t="s">
        <v>28</v>
      </c>
      <c r="C23" s="27">
        <v>2576000</v>
      </c>
      <c r="D23" s="27">
        <v>2996539.09</v>
      </c>
      <c r="E23" s="15">
        <f t="shared" si="0"/>
        <v>420539.08999999985</v>
      </c>
      <c r="F23" s="5">
        <f t="shared" si="1"/>
        <v>1.1632527523291925</v>
      </c>
    </row>
    <row r="24" spans="1:6">
      <c r="A24" s="9" t="s">
        <v>29</v>
      </c>
      <c r="B24" s="18" t="s">
        <v>30</v>
      </c>
      <c r="C24" s="27">
        <v>1386.23</v>
      </c>
      <c r="D24" s="27">
        <v>57451.74</v>
      </c>
      <c r="E24" s="15">
        <f t="shared" si="0"/>
        <v>56065.509999999995</v>
      </c>
      <c r="F24" s="5">
        <f t="shared" si="1"/>
        <v>41.444594331388004</v>
      </c>
    </row>
    <row r="25" spans="1:6">
      <c r="A25" s="9" t="s">
        <v>31</v>
      </c>
      <c r="B25" s="18" t="s">
        <v>32</v>
      </c>
      <c r="C25" s="27">
        <v>0</v>
      </c>
      <c r="D25" s="27">
        <v>34669</v>
      </c>
      <c r="E25" s="15">
        <f t="shared" si="0"/>
        <v>34669</v>
      </c>
      <c r="F25" s="5" t="e">
        <f t="shared" si="1"/>
        <v>#DIV/0!</v>
      </c>
    </row>
    <row r="26" spans="1:6">
      <c r="A26" s="9" t="s">
        <v>33</v>
      </c>
      <c r="B26" s="18" t="s">
        <v>34</v>
      </c>
      <c r="C26" s="27">
        <v>3989688.84</v>
      </c>
      <c r="D26" s="27">
        <v>19868650.16</v>
      </c>
      <c r="E26" s="15">
        <f t="shared" si="0"/>
        <v>15878961.32</v>
      </c>
      <c r="F26" s="5">
        <f t="shared" si="1"/>
        <v>4.9799999340299435</v>
      </c>
    </row>
    <row r="27" spans="1:6">
      <c r="A27" s="9" t="s">
        <v>35</v>
      </c>
      <c r="B27" s="18" t="s">
        <v>36</v>
      </c>
      <c r="C27" s="27">
        <v>710994.95</v>
      </c>
      <c r="D27" s="27">
        <v>14097210.83</v>
      </c>
      <c r="E27" s="15">
        <f t="shared" si="0"/>
        <v>13386215.880000001</v>
      </c>
      <c r="F27" s="5">
        <f t="shared" si="1"/>
        <v>19.827441573248869</v>
      </c>
    </row>
    <row r="28" spans="1:6">
      <c r="A28" s="9" t="s">
        <v>37</v>
      </c>
      <c r="B28" s="18" t="s">
        <v>38</v>
      </c>
      <c r="C28" s="27">
        <v>875690.73</v>
      </c>
      <c r="D28" s="27">
        <v>1139688.07</v>
      </c>
      <c r="E28" s="15">
        <f t="shared" si="0"/>
        <v>263997.34000000008</v>
      </c>
      <c r="F28" s="5">
        <f t="shared" si="1"/>
        <v>1.3014732609993487</v>
      </c>
    </row>
    <row r="29" spans="1:6">
      <c r="A29" s="9" t="s">
        <v>39</v>
      </c>
      <c r="B29" s="18" t="s">
        <v>40</v>
      </c>
      <c r="C29" s="27">
        <v>2400486.16</v>
      </c>
      <c r="D29" s="27">
        <v>4505156.92</v>
      </c>
      <c r="E29" s="15">
        <f t="shared" si="0"/>
        <v>2104670.7599999998</v>
      </c>
      <c r="F29" s="5">
        <f t="shared" si="1"/>
        <v>1.8767685459182151</v>
      </c>
    </row>
    <row r="30" spans="1:6">
      <c r="A30" s="9" t="s">
        <v>41</v>
      </c>
      <c r="B30" s="18" t="s">
        <v>42</v>
      </c>
      <c r="C30" s="27">
        <v>2517</v>
      </c>
      <c r="D30" s="27">
        <v>126594.34</v>
      </c>
      <c r="E30" s="15">
        <f t="shared" si="0"/>
        <v>124077.34</v>
      </c>
      <c r="F30" s="5">
        <f t="shared" si="1"/>
        <v>50.295725069527215</v>
      </c>
    </row>
    <row r="31" spans="1:6">
      <c r="A31" s="9" t="s">
        <v>43</v>
      </c>
      <c r="B31" s="18" t="s">
        <v>44</v>
      </c>
      <c r="C31" s="27">
        <v>455406.26</v>
      </c>
      <c r="D31" s="27">
        <v>6921.06</v>
      </c>
      <c r="E31" s="15">
        <f t="shared" si="0"/>
        <v>-448485.2</v>
      </c>
      <c r="F31" s="5">
        <f t="shared" si="1"/>
        <v>1.5197551302874054E-2</v>
      </c>
    </row>
    <row r="32" spans="1:6" ht="23.25">
      <c r="A32" s="9" t="s">
        <v>45</v>
      </c>
      <c r="B32" s="18" t="s">
        <v>46</v>
      </c>
      <c r="C32" s="27">
        <v>455406.26</v>
      </c>
      <c r="D32" s="27">
        <v>6921.06</v>
      </c>
      <c r="E32" s="15">
        <f t="shared" si="0"/>
        <v>-448485.2</v>
      </c>
      <c r="F32" s="5">
        <f t="shared" si="1"/>
        <v>1.5197551302874054E-2</v>
      </c>
    </row>
    <row r="33" spans="1:6">
      <c r="A33" s="9" t="s">
        <v>47</v>
      </c>
      <c r="B33" s="18" t="s">
        <v>48</v>
      </c>
      <c r="C33" s="27">
        <v>12150000</v>
      </c>
      <c r="D33" s="27">
        <v>13160000</v>
      </c>
      <c r="E33" s="15">
        <f t="shared" si="0"/>
        <v>1010000</v>
      </c>
      <c r="F33" s="5">
        <f t="shared" si="1"/>
        <v>1.0831275720164608</v>
      </c>
    </row>
    <row r="34" spans="1:6">
      <c r="A34" s="9" t="s">
        <v>49</v>
      </c>
      <c r="B34" s="18" t="s">
        <v>50</v>
      </c>
      <c r="C34" s="27">
        <v>12150000</v>
      </c>
      <c r="D34" s="27">
        <v>13160000</v>
      </c>
      <c r="E34" s="15">
        <f t="shared" si="0"/>
        <v>1010000</v>
      </c>
      <c r="F34" s="5">
        <f t="shared" si="1"/>
        <v>1.0831275720164608</v>
      </c>
    </row>
    <row r="35" spans="1:6">
      <c r="A35" s="9" t="s">
        <v>51</v>
      </c>
      <c r="B35" s="18" t="s">
        <v>52</v>
      </c>
      <c r="C35" s="27">
        <v>1210344.8999999999</v>
      </c>
      <c r="D35" s="27">
        <v>2012311.7</v>
      </c>
      <c r="E35" s="15">
        <f t="shared" si="0"/>
        <v>801966.8</v>
      </c>
      <c r="F35" s="5">
        <f t="shared" si="1"/>
        <v>1.6625936127792995</v>
      </c>
    </row>
    <row r="36" spans="1:6">
      <c r="A36" s="9" t="s">
        <v>53</v>
      </c>
      <c r="B36" s="18" t="s">
        <v>54</v>
      </c>
      <c r="C36" s="27">
        <v>76344.899999999994</v>
      </c>
      <c r="D36" s="27">
        <v>141206.70000000001</v>
      </c>
      <c r="E36" s="15">
        <f t="shared" si="0"/>
        <v>64861.800000000017</v>
      </c>
      <c r="F36" s="5">
        <f t="shared" si="1"/>
        <v>1.8495891670563458</v>
      </c>
    </row>
    <row r="37" spans="1:6">
      <c r="A37" s="9" t="s">
        <v>55</v>
      </c>
      <c r="B37" s="18" t="s">
        <v>56</v>
      </c>
      <c r="C37" s="27">
        <v>1134000</v>
      </c>
      <c r="D37" s="27">
        <v>1871105</v>
      </c>
      <c r="E37" s="15">
        <f t="shared" si="0"/>
        <v>737105</v>
      </c>
      <c r="F37" s="5">
        <f t="shared" si="1"/>
        <v>1.6500044091710759</v>
      </c>
    </row>
    <row r="38" spans="1:6" ht="23.25">
      <c r="A38" s="9" t="s">
        <v>57</v>
      </c>
      <c r="B38" s="18" t="s">
        <v>58</v>
      </c>
      <c r="C38" s="19">
        <v>0</v>
      </c>
      <c r="D38" s="19">
        <v>0</v>
      </c>
      <c r="E38" s="15">
        <f t="shared" si="0"/>
        <v>0</v>
      </c>
      <c r="F38" s="5" t="e">
        <f t="shared" si="1"/>
        <v>#DIV/0!</v>
      </c>
    </row>
    <row r="39" spans="1:6" ht="23.25">
      <c r="A39" s="20" t="s">
        <v>59</v>
      </c>
      <c r="B39" s="21" t="s">
        <v>60</v>
      </c>
      <c r="C39" s="22">
        <v>0</v>
      </c>
      <c r="D39" s="22">
        <v>0</v>
      </c>
      <c r="E39" s="23">
        <f t="shared" si="0"/>
        <v>0</v>
      </c>
      <c r="F39" s="5" t="e">
        <f t="shared" si="1"/>
        <v>#DIV/0!</v>
      </c>
    </row>
    <row r="40" spans="1:6" ht="15" customHeight="1">
      <c r="A40" s="24" t="s">
        <v>67</v>
      </c>
      <c r="B40" s="25" t="s">
        <v>69</v>
      </c>
      <c r="C40" s="19">
        <v>0</v>
      </c>
      <c r="D40" s="19">
        <v>0</v>
      </c>
      <c r="E40" s="15">
        <f t="shared" ref="E40:E41" si="2">D40-C40</f>
        <v>0</v>
      </c>
      <c r="F40" s="5" t="e">
        <f t="shared" si="1"/>
        <v>#DIV/0!</v>
      </c>
    </row>
    <row r="41" spans="1:6">
      <c r="A41" s="24" t="s">
        <v>68</v>
      </c>
      <c r="B41" s="25" t="s">
        <v>70</v>
      </c>
      <c r="C41" s="19">
        <v>0</v>
      </c>
      <c r="D41" s="19">
        <v>0</v>
      </c>
      <c r="E41" s="15">
        <f t="shared" si="2"/>
        <v>0</v>
      </c>
      <c r="F41" s="5" t="e">
        <f t="shared" si="1"/>
        <v>#DIV/0!</v>
      </c>
    </row>
  </sheetData>
  <mergeCells count="7">
    <mergeCell ref="E4:E6"/>
    <mergeCell ref="F4:F6"/>
    <mergeCell ref="A2:F2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5C9852E-9AF6-4C7D-9F22-C79492327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2020-10-16T12:26:22Z</cp:lastPrinted>
  <dcterms:created xsi:type="dcterms:W3CDTF">2019-04-09T08:40:02Z</dcterms:created>
  <dcterms:modified xsi:type="dcterms:W3CDTF">2020-10-16T12:30:26Z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SV_0503117M_20160101_2524.xlsx</vt:lpwstr>
  </property>
  <property fmtid="{D5CDD505-2E9C-101B-9397-08002B2CF9AE}" pid="3" name="Название отчета">
    <vt:lpwstr>SV_0503117M_20160101_2524.xlsx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