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85" windowWidth="14055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12" i="2"/>
  <c r="F113"/>
  <c r="F114"/>
  <c r="F115"/>
  <c r="F116"/>
  <c r="F117"/>
  <c r="F118"/>
  <c r="F119"/>
  <c r="E112"/>
  <c r="E113"/>
  <c r="E114"/>
  <c r="E115"/>
  <c r="E116"/>
  <c r="E117"/>
  <c r="E118"/>
  <c r="E119"/>
  <c r="F84"/>
  <c r="F83"/>
  <c r="F76"/>
  <c r="F75"/>
  <c r="F74"/>
  <c r="F73"/>
  <c r="E53"/>
  <c r="F53"/>
  <c r="E52"/>
  <c r="F52"/>
  <c r="F16"/>
  <c r="E111"/>
  <c r="F111"/>
  <c r="E110"/>
  <c r="F110"/>
  <c r="E109"/>
  <c r="F109"/>
  <c r="E108"/>
  <c r="F108"/>
  <c r="E107"/>
  <c r="F107"/>
  <c r="E106"/>
  <c r="F106"/>
  <c r="E105"/>
  <c r="F105"/>
  <c r="E101"/>
  <c r="F101"/>
  <c r="E100"/>
  <c r="F100"/>
  <c r="E69"/>
  <c r="F69"/>
  <c r="E68"/>
  <c r="F68"/>
  <c r="E67"/>
  <c r="F67"/>
  <c r="E47"/>
  <c r="F47"/>
  <c r="E46"/>
  <c r="F46"/>
  <c r="E45"/>
  <c r="F45"/>
  <c r="E44"/>
  <c r="F44"/>
  <c r="F14"/>
  <c r="F10"/>
  <c r="F11"/>
  <c r="F12"/>
  <c r="F13"/>
  <c r="F1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8"/>
  <c r="F49"/>
  <c r="F50"/>
  <c r="F51"/>
  <c r="F54"/>
  <c r="F55"/>
  <c r="F56"/>
  <c r="F57"/>
  <c r="F58"/>
  <c r="F59"/>
  <c r="F60"/>
  <c r="F61"/>
  <c r="F62"/>
  <c r="F63"/>
  <c r="F64"/>
  <c r="F65"/>
  <c r="F66"/>
  <c r="F70"/>
  <c r="F71"/>
  <c r="F72"/>
  <c r="F77"/>
  <c r="F78"/>
  <c r="F79"/>
  <c r="F80"/>
  <c r="F81"/>
  <c r="F82"/>
  <c r="F91"/>
  <c r="F92"/>
  <c r="F95"/>
  <c r="F96"/>
  <c r="F97"/>
  <c r="F98"/>
  <c r="F99"/>
  <c r="F102"/>
  <c r="F103"/>
  <c r="F104"/>
  <c r="F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8"/>
  <c r="E49"/>
  <c r="E50"/>
  <c r="E51"/>
  <c r="E54"/>
  <c r="E55"/>
  <c r="E56"/>
  <c r="E57"/>
  <c r="E58"/>
  <c r="E59"/>
  <c r="E60"/>
  <c r="E61"/>
  <c r="E62"/>
  <c r="E63"/>
  <c r="E64"/>
  <c r="E65"/>
  <c r="E66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2"/>
  <c r="E103"/>
  <c r="E104"/>
  <c r="E8"/>
</calcChain>
</file>

<file path=xl/sharedStrings.xml><?xml version="1.0" encoding="utf-8"?>
<sst xmlns="http://schemas.openxmlformats.org/spreadsheetml/2006/main" count="234" uniqueCount="227">
  <si>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</si>
  <si>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</si>
  <si>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</si>
  <si>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</si>
  <si>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</si>
  <si>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</si>
  <si>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</si>
  <si>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</si>
  <si>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</si>
  <si>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</si>
  <si>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</si>
  <si>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</si>
  <si>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</si>
  <si>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</si>
  <si>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</si>
  <si>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</si>
  <si>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</si>
  <si>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</si>
  <si>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</si>
  <si>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</si>
  <si>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</si>
  <si>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</si>
  <si>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</si>
  <si>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</si>
  <si>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</si>
  <si>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</si>
  <si>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</si>
  <si>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</si>
  <si>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</si>
  <si>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</si>
  <si>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</si>
  <si>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</si>
  <si>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</si>
  <si>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</si>
  <si>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</si>
  <si>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</si>
  <si>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</si>
  <si>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</si>
  <si>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</si>
  <si>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</si>
  <si>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</si>
  <si>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</si>
  <si>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</si>
  <si>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</si>
  <si>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</si>
  <si>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</si>
  <si>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</si>
  <si>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</si>
  <si>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</si>
  <si>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</si>
  <si>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</si>
  <si>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</si>
  <si>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</si>
  <si>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</si>
  <si>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</si>
  <si>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</si>
  <si>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</si>
  <si>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</si>
  <si>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</si>
  <si>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</si>
  <si>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</si>
  <si>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</si>
  <si>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</si>
  <si>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</si>
  <si>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</si>
  <si>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</si>
  <si>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</si>
  <si>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</si>
  <si>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000 1 06 06033 13 0000 110</t>
  </si>
  <si>
    <t xml:space="preserve">   Земельный налог с физических лиц</t>
  </si>
  <si>
    <t>000 1 06 06040 00 0000 110</t>
  </si>
  <si>
    <t xml:space="preserve">   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</si>
  <si>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</si>
  <si>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</si>
  <si>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</si>
  <si>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</si>
  <si>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</si>
  <si>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</si>
  <si>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</si>
  <si>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</si>
  <si>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</si>
  <si>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</si>
  <si>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</si>
  <si>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</si>
  <si>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</si>
  <si>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</si>
  <si>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</si>
  <si>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</si>
  <si>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</si>
  <si>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</si>
  <si>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</si>
  <si>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</si>
  <si>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</si>
  <si>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</si>
  <si>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</si>
  <si>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</si>
  <si>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</si>
  <si>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</si>
  <si>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</si>
  <si>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</si>
  <si>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</si>
  <si>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</si>
  <si>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</si>
  <si>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</si>
  <si>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</si>
  <si>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</si>
  <si>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</si>
  <si>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</si>
  <si>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</si>
  <si>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000 1 16 32000 13 0000 140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</si>
  <si>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</si>
  <si>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</si>
  <si>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поселений</t>
  </si>
  <si>
    <t>000 1 16 33050 13 0000 140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</si>
  <si>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</si>
  <si>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</si>
  <si>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</si>
  <si>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</si>
  <si>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</si>
  <si>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</si>
  <si>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</si>
  <si>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</si>
  <si>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</si>
  <si>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</si>
  <si>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</si>
  <si>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</si>
  <si>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</si>
  <si>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</si>
  <si>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 xml:space="preserve"> 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</si>
  <si>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</si>
  <si>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</si>
  <si>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</si>
  <si>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</si>
  <si>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</si>
  <si>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</si>
  <si>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</si>
  <si>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</si>
  <si>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</si>
  <si>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</si>
  <si>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</si>
  <si>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</si>
  <si>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</si>
  <si>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</si>
  <si>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</si>
  <si>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</si>
  <si>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</si>
  <si>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</si>
  <si>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</si>
  <si>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</si>
  <si>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</si>
  <si>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</si>
  <si>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</si>
  <si>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</si>
  <si>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</si>
  <si>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</si>
  <si>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</si>
  <si>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</si>
  <si>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</si>
  <si>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</si>
  <si>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</si>
  <si>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</si>
  <si>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</si>
  <si>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</si>
  <si>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</si>
  <si>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</si>
  <si>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</si>
  <si>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Отклонение</t>
  </si>
  <si>
    <t>% исполнения</t>
  </si>
  <si>
    <t>3</t>
  </si>
  <si>
    <t xml:space="preserve">  Доходы от возмещения ущерба при возникновении страховых случаев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</si>
  <si>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</si>
  <si>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</si>
  <si>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000 1 16 23000 00 0000 140</t>
  </si>
  <si>
    <t>000 1 16 23050 13 0000 140</t>
  </si>
  <si>
    <t>000 1 16 23051 13 0000 140</t>
  </si>
  <si>
    <t>Исполнено на 01.07.2020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</si>
  <si>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</si>
  <si>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</si>
  <si>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</si>
  <si>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</si>
  <si>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000 1 08 00000 00 0000 000</t>
  </si>
  <si>
    <t>000 1 08 07000 01 0000 110</t>
  </si>
  <si>
    <t>000 1 08 07170 01 0000 110</t>
  </si>
  <si>
    <t>000 1 08 07175 01 0000 110</t>
  </si>
  <si>
    <t xml:space="preserve">  Платежи в целях возмещения причиненного ущерба (убытков)</t>
  </si>
  <si>
    <t>000 1 16 10000 00 0000 140</t>
  </si>
  <si>
    <t>000 1 16 10100 00 0000 140</t>
  </si>
  <si>
    <t>000 1 16 10100 13 0000 140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</si>
  <si>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</si>
  <si>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</si>
  <si>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000 2 02 35118 00 0000 150</t>
  </si>
  <si>
    <t>000 2 02 35118 13 0000 150</t>
  </si>
  <si>
    <t xml:space="preserve">  БЕЗВОЗМЕЗДНЫЕ ПОСТУПЛЕНИЯ ОТ НЕГОСУДАРСТВЕННЫХ ОРГАНИЗАЦИЙ</t>
  </si>
  <si>
    <t xml:space="preserve"> 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</si>
  <si>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</si>
  <si>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</t>
  </si>
  <si>
    <t xml:space="preserve">  Прочие безвозмездные поступления в бюджеты городских поселений</t>
  </si>
  <si>
    <t>000 2 04 00000 00 0000 000</t>
  </si>
  <si>
    <t>000 2 04 05000 13 0000 150</t>
  </si>
  <si>
    <t>000 2 04 05099 13 9000 150</t>
  </si>
  <si>
    <t>000 2 07 00000 00 0000 000</t>
  </si>
  <si>
    <t>000 2 07 05000 13 0000 150</t>
  </si>
  <si>
    <t>000 2 07 05030 13 0000 150</t>
  </si>
  <si>
    <t>000 2 07 05030 13 9000 150</t>
  </si>
  <si>
    <t>Сравнительный анализ поступления доходов бюджета муниципального образования городское поселение Умба на 01.07.2020 и 2021 годов</t>
  </si>
  <si>
    <t>Исполнено на 01.07.2021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</si>
  <si>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</si>
  <si>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</si>
  <si>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</si>
  <si>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</si>
  <si>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</si>
  <si>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</si>
  <si>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</si>
  <si>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</si>
  <si>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</si>
  <si>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</si>
  <si>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</si>
  <si>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организациями остатков субсидий прошлых лет</t>
  </si>
  <si>
    <t>000 2 18 05000 13 0000 150</t>
  </si>
  <si>
    <t xml:space="preserve">  Доходы бюджетов городских поселений от возврата иными организациями остатков субсидий прошлых лет</t>
  </si>
  <si>
    <t>000 2 18 05030 13 0000 150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</si>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</sst>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2" xfId="28" applyNumberFormat="1" applyProtection="1">
      <alignment horizontal="center"/>
    </xf>
    <xf numFmtId="10" fontId="3" fillId="0" borderId="13" xfId="32" applyNumberFormat="1" applyFont="1" applyBorder="1" applyProtection="1"/>
    <xf numFmtId="4" fontId="3" fillId="0" borderId="13" xfId="39" applyBorder="1" applyProtection="1">
      <alignment horizontal="right" shrinkToFit="1"/>
    </xf>
    <xf numFmtId="49" fontId="3" fillId="0" borderId="13" xfId="38" applyBorder="1" applyProtection="1">
      <alignment horizontal="center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  <xf numFmtId="0" fontId="15" fillId="0" borderId="1" xfId="5" applyNumberFormat="1" applyFont="1" applyAlignment="1" applyProtection="1">
      <alignment horizont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2" applyNumberFormat="1" applyBorder="1" applyProtection="1">
      <alignment horizontal="center"/>
    </xf>
    <xf numFmtId="0" fontId="3" fillId="0" borderId="13" xfId="44" applyNumberFormat="1" applyFont="1" applyBorder="1" applyProtection="1">
      <alignment horizontal="left" wrapText="1" indent="2"/>
    </xf>
    <xf numFmtId="49" fontId="3" fillId="0" borderId="13" xfId="42" applyNumberFormat="1" applyFont="1" applyBorder="1" applyProtection="1">
      <alignment horizontal="center"/>
    </xf>
    <xf numFmtId="0" fontId="3" fillId="0" borderId="13" xfId="29" applyNumberFormat="1" applyBorder="1" applyProtection="1">
      <alignment horizontal="center" vertical="top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3" fillId="0" borderId="13" xfId="1" applyNumberFormat="1" applyFont="1" applyBorder="1" applyAlignment="1" applyProtection="1">
      <alignment horizontal="center" vertical="top"/>
    </xf>
    <xf numFmtId="0" fontId="3" fillId="0" borderId="13" xfId="29" applyBorder="1" applyProtection="1">
      <alignment horizontal="center" vertical="top" wrapText="1"/>
      <protection locked="0"/>
    </xf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49" fontId="3" fillId="0" borderId="13" xfId="35" applyBorder="1" applyProtection="1">
      <alignment horizontal="center" vertical="center"/>
    </xf>
    <xf numFmtId="0" fontId="3" fillId="0" borderId="13" xfId="36" applyNumberFormat="1" applyBorder="1" applyProtection="1">
      <alignment horizontal="left" wrapText="1"/>
    </xf>
    <xf numFmtId="0" fontId="3" fillId="0" borderId="13" xfId="40" applyNumberFormat="1" applyBorder="1" applyProtection="1">
      <alignment horizontal="left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tabSelected="1" workbookViewId="0">
      <selection activeCell="E20" sqref="E20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10" t="s">
        <v>204</v>
      </c>
      <c r="B2" s="10"/>
      <c r="C2" s="10"/>
      <c r="D2" s="10"/>
      <c r="E2" s="10"/>
      <c r="F2" s="10"/>
    </row>
    <row r="3" spans="1:6" ht="14.1" customHeight="1">
      <c r="A3" s="11"/>
      <c r="B3" s="12"/>
      <c r="C3" s="12"/>
      <c r="D3" s="12"/>
      <c r="E3" s="12"/>
      <c r="F3" s="2"/>
    </row>
    <row r="4" spans="1:6" ht="12.95" customHeight="1">
      <c r="A4" s="21" t="s">
        <v>0</v>
      </c>
      <c r="B4" s="21" t="s">
        <v>1</v>
      </c>
      <c r="C4" s="22" t="s">
        <v>175</v>
      </c>
      <c r="D4" s="22" t="s">
        <v>205</v>
      </c>
      <c r="E4" s="13" t="s">
        <v>166</v>
      </c>
      <c r="F4" s="23" t="s">
        <v>167</v>
      </c>
    </row>
    <row r="5" spans="1:6" ht="12" customHeight="1">
      <c r="A5" s="24"/>
      <c r="B5" s="24"/>
      <c r="C5" s="22"/>
      <c r="D5" s="22"/>
      <c r="E5" s="14"/>
      <c r="F5" s="23"/>
    </row>
    <row r="6" spans="1:6" ht="14.25" customHeight="1">
      <c r="A6" s="24"/>
      <c r="B6" s="24"/>
      <c r="C6" s="22"/>
      <c r="D6" s="22"/>
      <c r="E6" s="14"/>
      <c r="F6" s="23"/>
    </row>
    <row r="7" spans="1:6" ht="14.25" customHeight="1">
      <c r="A7" s="25">
        <v>1</v>
      </c>
      <c r="B7" s="26">
        <v>2</v>
      </c>
      <c r="C7" s="27" t="s">
        <v>168</v>
      </c>
      <c r="D7" s="27" t="s">
        <v>2</v>
      </c>
      <c r="E7" s="27" t="s">
        <v>3</v>
      </c>
      <c r="F7" s="27" t="s">
        <v>4</v>
      </c>
    </row>
    <row r="8" spans="1:6" ht="17.25" customHeight="1">
      <c r="A8" s="28" t="s">
        <v>5</v>
      </c>
      <c r="B8" s="5" t="s">
        <v>6</v>
      </c>
      <c r="C8" s="4">
        <v>48229189.880000003</v>
      </c>
      <c r="D8" s="15">
        <v>33475781.350000001</v>
      </c>
      <c r="E8" s="4">
        <f>D8-C8</f>
        <v>-14753408.530000001</v>
      </c>
      <c r="F8" s="3">
        <f>D8/C8</f>
        <v>0.69409794013317982</v>
      </c>
    </row>
    <row r="9" spans="1:6" ht="15" customHeight="1">
      <c r="A9" s="29" t="s">
        <v>7</v>
      </c>
      <c r="B9" s="6"/>
      <c r="C9" s="7"/>
      <c r="D9" s="7"/>
      <c r="E9" s="4"/>
      <c r="F9" s="3"/>
    </row>
    <row r="10" spans="1:6">
      <c r="A10" s="17" t="s">
        <v>8</v>
      </c>
      <c r="B10" s="8" t="s">
        <v>9</v>
      </c>
      <c r="C10" s="9">
        <v>8075832.29</v>
      </c>
      <c r="D10" s="16">
        <v>8831694.0800000001</v>
      </c>
      <c r="E10" s="4">
        <f t="shared" ref="E10:E81" si="0">D10-C10</f>
        <v>755861.79</v>
      </c>
      <c r="F10" s="3">
        <f t="shared" ref="F10:F81" si="1">D10/C10</f>
        <v>1.0935955283439893</v>
      </c>
    </row>
    <row r="11" spans="1:6">
      <c r="A11" s="17" t="s">
        <v>10</v>
      </c>
      <c r="B11" s="8" t="s">
        <v>11</v>
      </c>
      <c r="C11" s="9">
        <v>3881598.26</v>
      </c>
      <c r="D11" s="16">
        <v>3902066.94</v>
      </c>
      <c r="E11" s="4">
        <f t="shared" si="0"/>
        <v>20468.680000000168</v>
      </c>
      <c r="F11" s="3">
        <f t="shared" si="1"/>
        <v>1.0052732608139618</v>
      </c>
    </row>
    <row r="12" spans="1:6">
      <c r="A12" s="17" t="s">
        <v>12</v>
      </c>
      <c r="B12" s="8" t="s">
        <v>13</v>
      </c>
      <c r="C12" s="9">
        <v>3881598.26</v>
      </c>
      <c r="D12" s="16">
        <v>3902066.94</v>
      </c>
      <c r="E12" s="4">
        <f t="shared" si="0"/>
        <v>20468.680000000168</v>
      </c>
      <c r="F12" s="3">
        <f t="shared" si="1"/>
        <v>1.0052732608139618</v>
      </c>
    </row>
    <row r="13" spans="1:6" ht="57">
      <c r="A13" s="17" t="s">
        <v>14</v>
      </c>
      <c r="B13" s="8" t="s">
        <v>15</v>
      </c>
      <c r="C13" s="9">
        <v>3862117.64</v>
      </c>
      <c r="D13" s="16">
        <v>3867707.83</v>
      </c>
      <c r="E13" s="4">
        <f t="shared" si="0"/>
        <v>5590.1899999999441</v>
      </c>
      <c r="F13" s="3">
        <f t="shared" si="1"/>
        <v>1.0014474416682968</v>
      </c>
    </row>
    <row r="14" spans="1:6" ht="57">
      <c r="A14" s="17" t="s">
        <v>16</v>
      </c>
      <c r="B14" s="8" t="s">
        <v>17</v>
      </c>
      <c r="C14" s="9">
        <v>15949.4</v>
      </c>
      <c r="D14" s="16">
        <v>7523.02</v>
      </c>
      <c r="E14" s="4">
        <f t="shared" si="0"/>
        <v>-8426.3799999999992</v>
      </c>
      <c r="F14" s="3">
        <f>D14/C14</f>
        <v>0.47168043938956955</v>
      </c>
    </row>
    <row r="15" spans="1:6" ht="34.5">
      <c r="A15" s="17" t="s">
        <v>18</v>
      </c>
      <c r="B15" s="8" t="s">
        <v>19</v>
      </c>
      <c r="C15" s="9">
        <v>3531.22</v>
      </c>
      <c r="D15" s="16">
        <v>26836.09</v>
      </c>
      <c r="E15" s="4">
        <f t="shared" si="0"/>
        <v>23304.87</v>
      </c>
      <c r="F15" s="3">
        <f t="shared" si="1"/>
        <v>7.5996652714925723</v>
      </c>
    </row>
    <row r="16" spans="1:6" ht="45.75" hidden="1">
      <c r="A16" s="17" t="s">
        <v>20</v>
      </c>
      <c r="B16" s="8" t="s">
        <v>21</v>
      </c>
      <c r="C16" s="9">
        <v>0</v>
      </c>
      <c r="D16" s="9">
        <v>0</v>
      </c>
      <c r="E16" s="4">
        <f t="shared" si="0"/>
        <v>0</v>
      </c>
      <c r="F16" s="3" t="e">
        <f t="shared" si="1"/>
        <v>#DIV/0!</v>
      </c>
    </row>
    <row r="17" spans="1:6" ht="23.25">
      <c r="A17" s="17" t="s">
        <v>22</v>
      </c>
      <c r="B17" s="8" t="s">
        <v>23</v>
      </c>
      <c r="C17" s="9">
        <v>1870382.83</v>
      </c>
      <c r="D17" s="16">
        <v>2120097.29</v>
      </c>
      <c r="E17" s="4">
        <f t="shared" si="0"/>
        <v>249714.45999999996</v>
      </c>
      <c r="F17" s="3">
        <f t="shared" si="1"/>
        <v>1.1335098119992899</v>
      </c>
    </row>
    <row r="18" spans="1:6" ht="23.25">
      <c r="A18" s="17" t="s">
        <v>24</v>
      </c>
      <c r="B18" s="8" t="s">
        <v>25</v>
      </c>
      <c r="C18" s="9">
        <v>1870382.83</v>
      </c>
      <c r="D18" s="16">
        <v>2120097.29</v>
      </c>
      <c r="E18" s="4">
        <f t="shared" si="0"/>
        <v>249714.45999999996</v>
      </c>
      <c r="F18" s="3">
        <f t="shared" si="1"/>
        <v>1.1335098119992899</v>
      </c>
    </row>
    <row r="19" spans="1:6" ht="57">
      <c r="A19" s="17" t="s">
        <v>26</v>
      </c>
      <c r="B19" s="8" t="s">
        <v>27</v>
      </c>
      <c r="C19" s="9">
        <v>886151.44</v>
      </c>
      <c r="D19" s="16">
        <v>958719.33</v>
      </c>
      <c r="E19" s="4">
        <f t="shared" si="0"/>
        <v>72567.890000000014</v>
      </c>
      <c r="F19" s="3">
        <f t="shared" si="1"/>
        <v>1.0818910704472815</v>
      </c>
    </row>
    <row r="20" spans="1:6" ht="90.75">
      <c r="A20" s="17" t="s">
        <v>28</v>
      </c>
      <c r="B20" s="8" t="s">
        <v>29</v>
      </c>
      <c r="C20" s="9">
        <v>886151.44</v>
      </c>
      <c r="D20" s="16">
        <v>958719.33</v>
      </c>
      <c r="E20" s="4">
        <f t="shared" si="0"/>
        <v>72567.890000000014</v>
      </c>
      <c r="F20" s="3">
        <f t="shared" si="1"/>
        <v>1.0818910704472815</v>
      </c>
    </row>
    <row r="21" spans="1:6" ht="68.25">
      <c r="A21" s="17" t="s">
        <v>30</v>
      </c>
      <c r="B21" s="8" t="s">
        <v>31</v>
      </c>
      <c r="C21" s="9">
        <v>5797.91</v>
      </c>
      <c r="D21" s="16">
        <v>7222.03</v>
      </c>
      <c r="E21" s="4">
        <f t="shared" si="0"/>
        <v>1424.12</v>
      </c>
      <c r="F21" s="3">
        <f t="shared" si="1"/>
        <v>1.2456264412521063</v>
      </c>
    </row>
    <row r="22" spans="1:6" ht="102">
      <c r="A22" s="17" t="s">
        <v>32</v>
      </c>
      <c r="B22" s="8" t="s">
        <v>33</v>
      </c>
      <c r="C22" s="9">
        <v>5797.91</v>
      </c>
      <c r="D22" s="16">
        <v>7222.03</v>
      </c>
      <c r="E22" s="4">
        <f t="shared" si="0"/>
        <v>1424.12</v>
      </c>
      <c r="F22" s="3">
        <f t="shared" si="1"/>
        <v>1.2456264412521063</v>
      </c>
    </row>
    <row r="23" spans="1:6" ht="57">
      <c r="A23" s="17" t="s">
        <v>34</v>
      </c>
      <c r="B23" s="8" t="s">
        <v>35</v>
      </c>
      <c r="C23" s="9">
        <v>1154808.1200000001</v>
      </c>
      <c r="D23" s="16">
        <v>1333107.44</v>
      </c>
      <c r="E23" s="4">
        <f t="shared" si="0"/>
        <v>178299.31999999983</v>
      </c>
      <c r="F23" s="3">
        <f t="shared" si="1"/>
        <v>1.1543973556403464</v>
      </c>
    </row>
    <row r="24" spans="1:6" ht="90.75">
      <c r="A24" s="17" t="s">
        <v>36</v>
      </c>
      <c r="B24" s="8" t="s">
        <v>37</v>
      </c>
      <c r="C24" s="9">
        <v>1154808.1200000001</v>
      </c>
      <c r="D24" s="16">
        <v>1333107.44</v>
      </c>
      <c r="E24" s="4">
        <f t="shared" si="0"/>
        <v>178299.31999999983</v>
      </c>
      <c r="F24" s="3">
        <f t="shared" si="1"/>
        <v>1.1543973556403464</v>
      </c>
    </row>
    <row r="25" spans="1:6" ht="57">
      <c r="A25" s="17" t="s">
        <v>38</v>
      </c>
      <c r="B25" s="8" t="s">
        <v>39</v>
      </c>
      <c r="C25" s="9">
        <v>-176374.64</v>
      </c>
      <c r="D25" s="16">
        <v>-178951.51</v>
      </c>
      <c r="E25" s="4">
        <f t="shared" si="0"/>
        <v>-2576.8699999999953</v>
      </c>
      <c r="F25" s="3">
        <f t="shared" si="1"/>
        <v>1.0146102070002807</v>
      </c>
    </row>
    <row r="26" spans="1:6" ht="90.75">
      <c r="A26" s="17" t="s">
        <v>40</v>
      </c>
      <c r="B26" s="8" t="s">
        <v>41</v>
      </c>
      <c r="C26" s="9">
        <v>-176374.64</v>
      </c>
      <c r="D26" s="16">
        <v>-178951.51</v>
      </c>
      <c r="E26" s="4">
        <f t="shared" si="0"/>
        <v>-2576.8699999999953</v>
      </c>
      <c r="F26" s="3">
        <f t="shared" si="1"/>
        <v>1.0146102070002807</v>
      </c>
    </row>
    <row r="27" spans="1:6">
      <c r="A27" s="17" t="s">
        <v>42</v>
      </c>
      <c r="B27" s="8" t="s">
        <v>43</v>
      </c>
      <c r="C27" s="9">
        <v>545995.05000000005</v>
      </c>
      <c r="D27" s="16">
        <v>566950.78</v>
      </c>
      <c r="E27" s="4">
        <f t="shared" si="0"/>
        <v>20955.729999999981</v>
      </c>
      <c r="F27" s="3">
        <f t="shared" si="1"/>
        <v>1.0383808058333128</v>
      </c>
    </row>
    <row r="28" spans="1:6" ht="23.25">
      <c r="A28" s="17" t="s">
        <v>44</v>
      </c>
      <c r="B28" s="8" t="s">
        <v>45</v>
      </c>
      <c r="C28" s="9">
        <v>544745.05000000005</v>
      </c>
      <c r="D28" s="16">
        <v>566950.78</v>
      </c>
      <c r="E28" s="4">
        <f t="shared" si="0"/>
        <v>22205.729999999981</v>
      </c>
      <c r="F28" s="3">
        <f t="shared" si="1"/>
        <v>1.0407635278191145</v>
      </c>
    </row>
    <row r="29" spans="1:6" ht="23.25">
      <c r="A29" s="17" t="s">
        <v>46</v>
      </c>
      <c r="B29" s="8" t="s">
        <v>47</v>
      </c>
      <c r="C29" s="9">
        <v>268994.31</v>
      </c>
      <c r="D29" s="16">
        <v>-7425.54</v>
      </c>
      <c r="E29" s="4">
        <f t="shared" si="0"/>
        <v>-276419.84999999998</v>
      </c>
      <c r="F29" s="3">
        <f t="shared" si="1"/>
        <v>-2.7604821826900352E-2</v>
      </c>
    </row>
    <row r="30" spans="1:6" ht="23.25">
      <c r="A30" s="17" t="s">
        <v>46</v>
      </c>
      <c r="B30" s="8" t="s">
        <v>48</v>
      </c>
      <c r="C30" s="9">
        <v>268994.31</v>
      </c>
      <c r="D30" s="16">
        <v>-7425.54</v>
      </c>
      <c r="E30" s="4">
        <f t="shared" si="0"/>
        <v>-276419.84999999998</v>
      </c>
      <c r="F30" s="3">
        <f t="shared" si="1"/>
        <v>-2.7604821826900352E-2</v>
      </c>
    </row>
    <row r="31" spans="1:6" ht="34.5">
      <c r="A31" s="17" t="s">
        <v>49</v>
      </c>
      <c r="B31" s="8" t="s">
        <v>50</v>
      </c>
      <c r="C31" s="9">
        <v>275750.74</v>
      </c>
      <c r="D31" s="16">
        <v>574376.31999999995</v>
      </c>
      <c r="E31" s="4">
        <f t="shared" si="0"/>
        <v>298625.57999999996</v>
      </c>
      <c r="F31" s="3">
        <f t="shared" si="1"/>
        <v>2.0829547728502922</v>
      </c>
    </row>
    <row r="32" spans="1:6" ht="45.75">
      <c r="A32" s="17" t="s">
        <v>51</v>
      </c>
      <c r="B32" s="8" t="s">
        <v>52</v>
      </c>
      <c r="C32" s="9">
        <v>275750.74</v>
      </c>
      <c r="D32" s="16">
        <v>574376.31999999995</v>
      </c>
      <c r="E32" s="4">
        <f t="shared" si="0"/>
        <v>298625.57999999996</v>
      </c>
      <c r="F32" s="3">
        <f t="shared" si="1"/>
        <v>2.0829547728502922</v>
      </c>
    </row>
    <row r="33" spans="1:6" hidden="1">
      <c r="A33" s="17" t="s">
        <v>53</v>
      </c>
      <c r="B33" s="8" t="s">
        <v>54</v>
      </c>
      <c r="C33" s="9">
        <v>1250</v>
      </c>
      <c r="D33" s="9">
        <v>0</v>
      </c>
      <c r="E33" s="4">
        <f t="shared" si="0"/>
        <v>-1250</v>
      </c>
      <c r="F33" s="3">
        <f t="shared" si="1"/>
        <v>0</v>
      </c>
    </row>
    <row r="34" spans="1:6" hidden="1">
      <c r="A34" s="17" t="s">
        <v>53</v>
      </c>
      <c r="B34" s="8" t="s">
        <v>55</v>
      </c>
      <c r="C34" s="9">
        <v>1250</v>
      </c>
      <c r="D34" s="9">
        <v>0</v>
      </c>
      <c r="E34" s="4">
        <f t="shared" si="0"/>
        <v>-1250</v>
      </c>
      <c r="F34" s="3">
        <f t="shared" si="1"/>
        <v>0</v>
      </c>
    </row>
    <row r="35" spans="1:6" hidden="1">
      <c r="A35" s="17" t="s">
        <v>53</v>
      </c>
      <c r="B35" s="8" t="s">
        <v>56</v>
      </c>
      <c r="C35" s="9">
        <v>1250</v>
      </c>
      <c r="D35" s="9">
        <v>0</v>
      </c>
      <c r="E35" s="4">
        <f t="shared" si="0"/>
        <v>-1250</v>
      </c>
      <c r="F35" s="3">
        <f t="shared" si="1"/>
        <v>0</v>
      </c>
    </row>
    <row r="36" spans="1:6">
      <c r="A36" s="17" t="s">
        <v>57</v>
      </c>
      <c r="B36" s="8" t="s">
        <v>58</v>
      </c>
      <c r="C36" s="9">
        <v>680831.38</v>
      </c>
      <c r="D36" s="16">
        <v>1020388.15</v>
      </c>
      <c r="E36" s="4">
        <f t="shared" si="0"/>
        <v>339556.77</v>
      </c>
      <c r="F36" s="3">
        <f t="shared" si="1"/>
        <v>1.4987384247770719</v>
      </c>
    </row>
    <row r="37" spans="1:6">
      <c r="A37" s="17" t="s">
        <v>59</v>
      </c>
      <c r="B37" s="8" t="s">
        <v>60</v>
      </c>
      <c r="C37" s="9">
        <v>78198.350000000006</v>
      </c>
      <c r="D37" s="16">
        <v>74023.78</v>
      </c>
      <c r="E37" s="4">
        <f t="shared" si="0"/>
        <v>-4174.570000000007</v>
      </c>
      <c r="F37" s="3">
        <f t="shared" si="1"/>
        <v>0.94661562552151024</v>
      </c>
    </row>
    <row r="38" spans="1:6" ht="34.5">
      <c r="A38" s="17" t="s">
        <v>61</v>
      </c>
      <c r="B38" s="8" t="s">
        <v>62</v>
      </c>
      <c r="C38" s="9">
        <v>78198.350000000006</v>
      </c>
      <c r="D38" s="16">
        <v>74023.78</v>
      </c>
      <c r="E38" s="4">
        <f t="shared" si="0"/>
        <v>-4174.570000000007</v>
      </c>
      <c r="F38" s="3">
        <f t="shared" si="1"/>
        <v>0.94661562552151024</v>
      </c>
    </row>
    <row r="39" spans="1:6">
      <c r="A39" s="17" t="s">
        <v>63</v>
      </c>
      <c r="B39" s="8" t="s">
        <v>64</v>
      </c>
      <c r="C39" s="9">
        <v>602633.03</v>
      </c>
      <c r="D39" s="16">
        <v>946364.37</v>
      </c>
      <c r="E39" s="4">
        <f t="shared" si="0"/>
        <v>343731.33999999997</v>
      </c>
      <c r="F39" s="3">
        <f t="shared" si="1"/>
        <v>1.5703825095680533</v>
      </c>
    </row>
    <row r="40" spans="1:6">
      <c r="A40" s="17" t="s">
        <v>65</v>
      </c>
      <c r="B40" s="8" t="s">
        <v>66</v>
      </c>
      <c r="C40" s="9">
        <v>584138.06000000006</v>
      </c>
      <c r="D40" s="16">
        <v>908317.87</v>
      </c>
      <c r="E40" s="4">
        <f t="shared" si="0"/>
        <v>324179.80999999994</v>
      </c>
      <c r="F40" s="3">
        <f t="shared" si="1"/>
        <v>1.554971216907181</v>
      </c>
    </row>
    <row r="41" spans="1:6" ht="23.25">
      <c r="A41" s="17" t="s">
        <v>67</v>
      </c>
      <c r="B41" s="8" t="s">
        <v>68</v>
      </c>
      <c r="C41" s="9">
        <v>584138.06000000006</v>
      </c>
      <c r="D41" s="16">
        <v>908317.87</v>
      </c>
      <c r="E41" s="4">
        <f t="shared" si="0"/>
        <v>324179.80999999994</v>
      </c>
      <c r="F41" s="3">
        <f t="shared" si="1"/>
        <v>1.554971216907181</v>
      </c>
    </row>
    <row r="42" spans="1:6">
      <c r="A42" s="17" t="s">
        <v>69</v>
      </c>
      <c r="B42" s="8" t="s">
        <v>70</v>
      </c>
      <c r="C42" s="9">
        <v>18494.97</v>
      </c>
      <c r="D42" s="16">
        <v>38046.5</v>
      </c>
      <c r="E42" s="4">
        <f t="shared" si="0"/>
        <v>19551.53</v>
      </c>
      <c r="F42" s="3">
        <f t="shared" si="1"/>
        <v>2.0571268836878351</v>
      </c>
    </row>
    <row r="43" spans="1:6" ht="34.5">
      <c r="A43" s="17" t="s">
        <v>71</v>
      </c>
      <c r="B43" s="8" t="s">
        <v>72</v>
      </c>
      <c r="C43" s="9">
        <v>18494.97</v>
      </c>
      <c r="D43" s="16">
        <v>38046.5</v>
      </c>
      <c r="E43" s="4">
        <f t="shared" si="0"/>
        <v>19551.53</v>
      </c>
      <c r="F43" s="3">
        <f t="shared" si="1"/>
        <v>2.0571268836878351</v>
      </c>
    </row>
    <row r="44" spans="1:6">
      <c r="A44" s="17" t="s">
        <v>176</v>
      </c>
      <c r="B44" s="18" t="s">
        <v>180</v>
      </c>
      <c r="C44" s="9">
        <v>1600</v>
      </c>
      <c r="D44" s="16">
        <v>3200</v>
      </c>
      <c r="E44" s="4">
        <f t="shared" si="0"/>
        <v>1600</v>
      </c>
      <c r="F44" s="3">
        <f t="shared" si="1"/>
        <v>2</v>
      </c>
    </row>
    <row r="45" spans="1:6" ht="34.5">
      <c r="A45" s="17" t="s">
        <v>177</v>
      </c>
      <c r="B45" s="18" t="s">
        <v>181</v>
      </c>
      <c r="C45" s="9">
        <v>1600</v>
      </c>
      <c r="D45" s="16">
        <v>3200</v>
      </c>
      <c r="E45" s="4">
        <f t="shared" si="0"/>
        <v>1600</v>
      </c>
      <c r="F45" s="3">
        <f t="shared" si="1"/>
        <v>2</v>
      </c>
    </row>
    <row r="46" spans="1:6" ht="45.75">
      <c r="A46" s="17" t="s">
        <v>178</v>
      </c>
      <c r="B46" s="18" t="s">
        <v>182</v>
      </c>
      <c r="C46" s="9">
        <v>1600</v>
      </c>
      <c r="D46" s="16">
        <v>3200</v>
      </c>
      <c r="E46" s="4">
        <f t="shared" si="0"/>
        <v>1600</v>
      </c>
      <c r="F46" s="3">
        <f t="shared" si="1"/>
        <v>2</v>
      </c>
    </row>
    <row r="47" spans="1:6" ht="68.25">
      <c r="A47" s="17" t="s">
        <v>179</v>
      </c>
      <c r="B47" s="18" t="s">
        <v>183</v>
      </c>
      <c r="C47" s="9">
        <v>1600</v>
      </c>
      <c r="D47" s="16">
        <v>3200</v>
      </c>
      <c r="E47" s="4">
        <f t="shared" si="0"/>
        <v>1600</v>
      </c>
      <c r="F47" s="3">
        <f t="shared" si="1"/>
        <v>2</v>
      </c>
    </row>
    <row r="48" spans="1:6" ht="34.5">
      <c r="A48" s="17" t="s">
        <v>73</v>
      </c>
      <c r="B48" s="8" t="s">
        <v>74</v>
      </c>
      <c r="C48" s="9">
        <v>1030044.95</v>
      </c>
      <c r="D48" s="16">
        <v>1060499.68</v>
      </c>
      <c r="E48" s="4">
        <f t="shared" si="0"/>
        <v>30454.729999999981</v>
      </c>
      <c r="F48" s="3">
        <f t="shared" si="1"/>
        <v>1.0295664087280851</v>
      </c>
    </row>
    <row r="49" spans="1:6" ht="57">
      <c r="A49" s="17" t="s">
        <v>75</v>
      </c>
      <c r="B49" s="8" t="s">
        <v>76</v>
      </c>
      <c r="C49" s="9">
        <v>1030044.95</v>
      </c>
      <c r="D49" s="16">
        <v>1060499.68</v>
      </c>
      <c r="E49" s="4">
        <f t="shared" si="0"/>
        <v>30454.729999999981</v>
      </c>
      <c r="F49" s="3">
        <f t="shared" si="1"/>
        <v>1.0295664087280851</v>
      </c>
    </row>
    <row r="50" spans="1:6" ht="57">
      <c r="A50" s="17" t="s">
        <v>77</v>
      </c>
      <c r="B50" s="8" t="s">
        <v>78</v>
      </c>
      <c r="C50" s="9">
        <v>750276.19</v>
      </c>
      <c r="D50" s="16">
        <v>772804</v>
      </c>
      <c r="E50" s="4">
        <f t="shared" si="0"/>
        <v>22527.810000000056</v>
      </c>
      <c r="F50" s="3">
        <f t="shared" si="1"/>
        <v>1.0300260228170111</v>
      </c>
    </row>
    <row r="51" spans="1:6" ht="68.25">
      <c r="A51" s="17" t="s">
        <v>79</v>
      </c>
      <c r="B51" s="8" t="s">
        <v>80</v>
      </c>
      <c r="C51" s="9">
        <v>750276.19</v>
      </c>
      <c r="D51" s="16">
        <v>772804</v>
      </c>
      <c r="E51" s="4">
        <f t="shared" si="0"/>
        <v>22527.810000000056</v>
      </c>
      <c r="F51" s="3">
        <f t="shared" si="1"/>
        <v>1.0300260228170111</v>
      </c>
    </row>
    <row r="52" spans="1:6" ht="57">
      <c r="A52" s="17" t="s">
        <v>206</v>
      </c>
      <c r="B52" s="18" t="s">
        <v>207</v>
      </c>
      <c r="C52" s="9">
        <v>0</v>
      </c>
      <c r="D52" s="16">
        <v>43451.16</v>
      </c>
      <c r="E52" s="4">
        <f t="shared" si="0"/>
        <v>43451.16</v>
      </c>
      <c r="F52" s="3" t="e">
        <f t="shared" si="1"/>
        <v>#DIV/0!</v>
      </c>
    </row>
    <row r="53" spans="1:6" ht="57">
      <c r="A53" s="17" t="s">
        <v>208</v>
      </c>
      <c r="B53" s="18" t="s">
        <v>209</v>
      </c>
      <c r="C53" s="9">
        <v>0</v>
      </c>
      <c r="D53" s="16">
        <v>43451.16</v>
      </c>
      <c r="E53" s="4">
        <f t="shared" si="0"/>
        <v>43451.16</v>
      </c>
      <c r="F53" s="3" t="e">
        <f t="shared" si="1"/>
        <v>#DIV/0!</v>
      </c>
    </row>
    <row r="54" spans="1:6" ht="34.5">
      <c r="A54" s="17" t="s">
        <v>81</v>
      </c>
      <c r="B54" s="8" t="s">
        <v>82</v>
      </c>
      <c r="C54" s="9">
        <v>279768.76</v>
      </c>
      <c r="D54" s="16">
        <v>244244.52</v>
      </c>
      <c r="E54" s="4">
        <f t="shared" si="0"/>
        <v>-35524.24000000002</v>
      </c>
      <c r="F54" s="3">
        <f t="shared" si="1"/>
        <v>0.87302284929882801</v>
      </c>
    </row>
    <row r="55" spans="1:6" ht="34.5">
      <c r="A55" s="17" t="s">
        <v>210</v>
      </c>
      <c r="B55" s="8" t="s">
        <v>84</v>
      </c>
      <c r="C55" s="9">
        <v>279768.76</v>
      </c>
      <c r="D55" s="16">
        <v>244244.52</v>
      </c>
      <c r="E55" s="4">
        <f t="shared" si="0"/>
        <v>-35524.24000000002</v>
      </c>
      <c r="F55" s="3">
        <f t="shared" si="1"/>
        <v>0.87302284929882801</v>
      </c>
    </row>
    <row r="56" spans="1:6" ht="23.25">
      <c r="A56" s="17" t="s">
        <v>85</v>
      </c>
      <c r="B56" s="8" t="s">
        <v>86</v>
      </c>
      <c r="C56" s="9">
        <v>65084.05</v>
      </c>
      <c r="D56" s="16">
        <v>155669.09</v>
      </c>
      <c r="E56" s="4">
        <f t="shared" si="0"/>
        <v>90585.04</v>
      </c>
      <c r="F56" s="3">
        <f t="shared" si="1"/>
        <v>2.3918162744942886</v>
      </c>
    </row>
    <row r="57" spans="1:6" ht="68.25" hidden="1">
      <c r="A57" s="17" t="s">
        <v>87</v>
      </c>
      <c r="B57" s="8" t="s">
        <v>88</v>
      </c>
      <c r="C57" s="9">
        <v>0</v>
      </c>
      <c r="D57" s="16">
        <v>0</v>
      </c>
      <c r="E57" s="4">
        <f t="shared" si="0"/>
        <v>0</v>
      </c>
      <c r="F57" s="3" t="e">
        <f t="shared" si="1"/>
        <v>#DIV/0!</v>
      </c>
    </row>
    <row r="58" spans="1:6" ht="79.5" hidden="1">
      <c r="A58" s="17" t="s">
        <v>89</v>
      </c>
      <c r="B58" s="8" t="s">
        <v>90</v>
      </c>
      <c r="C58" s="9">
        <v>0</v>
      </c>
      <c r="D58" s="16">
        <v>0</v>
      </c>
      <c r="E58" s="4">
        <f t="shared" si="0"/>
        <v>0</v>
      </c>
      <c r="F58" s="3" t="e">
        <f t="shared" si="1"/>
        <v>#DIV/0!</v>
      </c>
    </row>
    <row r="59" spans="1:6" hidden="1">
      <c r="A59" s="17" t="s">
        <v>83</v>
      </c>
      <c r="B59" s="8" t="s">
        <v>91</v>
      </c>
      <c r="C59" s="9">
        <v>0</v>
      </c>
      <c r="D59" s="16">
        <v>0</v>
      </c>
      <c r="E59" s="4">
        <f t="shared" si="0"/>
        <v>0</v>
      </c>
      <c r="F59" s="3" t="e">
        <f t="shared" si="1"/>
        <v>#DIV/0!</v>
      </c>
    </row>
    <row r="60" spans="1:6" ht="23.25">
      <c r="A60" s="17" t="s">
        <v>92</v>
      </c>
      <c r="B60" s="8" t="s">
        <v>93</v>
      </c>
      <c r="C60" s="9">
        <v>65084.05</v>
      </c>
      <c r="D60" s="16">
        <v>97631.96</v>
      </c>
      <c r="E60" s="4">
        <f t="shared" si="0"/>
        <v>32547.910000000003</v>
      </c>
      <c r="F60" s="3">
        <f t="shared" si="1"/>
        <v>1.5000904215395323</v>
      </c>
    </row>
    <row r="61" spans="1:6" ht="23.25">
      <c r="A61" s="17" t="s">
        <v>94</v>
      </c>
      <c r="B61" s="8" t="s">
        <v>95</v>
      </c>
      <c r="C61" s="9">
        <v>65084.05</v>
      </c>
      <c r="D61" s="16">
        <v>97631.96</v>
      </c>
      <c r="E61" s="4">
        <f t="shared" si="0"/>
        <v>32547.910000000003</v>
      </c>
      <c r="F61" s="3">
        <f t="shared" si="1"/>
        <v>1.5000904215395323</v>
      </c>
    </row>
    <row r="62" spans="1:6" ht="34.5">
      <c r="A62" s="17" t="s">
        <v>96</v>
      </c>
      <c r="B62" s="8" t="s">
        <v>97</v>
      </c>
      <c r="C62" s="9">
        <v>65084.05</v>
      </c>
      <c r="D62" s="16">
        <v>97631.96</v>
      </c>
      <c r="E62" s="4">
        <f t="shared" si="0"/>
        <v>32547.910000000003</v>
      </c>
      <c r="F62" s="3">
        <f t="shared" si="1"/>
        <v>1.5000904215395323</v>
      </c>
    </row>
    <row r="63" spans="1:6" ht="57">
      <c r="A63" s="17" t="s">
        <v>98</v>
      </c>
      <c r="B63" s="8" t="s">
        <v>99</v>
      </c>
      <c r="C63" s="9">
        <v>0</v>
      </c>
      <c r="D63" s="16">
        <v>58037.13</v>
      </c>
      <c r="E63" s="4">
        <f t="shared" si="0"/>
        <v>58037.13</v>
      </c>
      <c r="F63" s="3" t="e">
        <f t="shared" si="1"/>
        <v>#DIV/0!</v>
      </c>
    </row>
    <row r="64" spans="1:6" ht="57">
      <c r="A64" s="17" t="s">
        <v>100</v>
      </c>
      <c r="B64" s="8" t="s">
        <v>101</v>
      </c>
      <c r="C64" s="9">
        <v>0</v>
      </c>
      <c r="D64" s="16">
        <v>58037.13</v>
      </c>
      <c r="E64" s="4">
        <f t="shared" si="0"/>
        <v>58037.13</v>
      </c>
      <c r="F64" s="3" t="e">
        <f t="shared" si="1"/>
        <v>#DIV/0!</v>
      </c>
    </row>
    <row r="65" spans="1:6" ht="68.25">
      <c r="A65" s="17" t="s">
        <v>102</v>
      </c>
      <c r="B65" s="8" t="s">
        <v>103</v>
      </c>
      <c r="C65" s="9">
        <v>0</v>
      </c>
      <c r="D65" s="16">
        <v>58037.13</v>
      </c>
      <c r="E65" s="4">
        <f t="shared" si="0"/>
        <v>58037.13</v>
      </c>
      <c r="F65" s="3" t="e">
        <f t="shared" si="1"/>
        <v>#DIV/0!</v>
      </c>
    </row>
    <row r="66" spans="1:6">
      <c r="A66" s="17" t="s">
        <v>104</v>
      </c>
      <c r="B66" s="8" t="s">
        <v>105</v>
      </c>
      <c r="C66" s="9">
        <v>295.77</v>
      </c>
      <c r="D66" s="16">
        <v>2822.15</v>
      </c>
      <c r="E66" s="4">
        <f t="shared" si="0"/>
        <v>2526.38</v>
      </c>
      <c r="F66" s="3">
        <f t="shared" si="1"/>
        <v>9.5417047029786666</v>
      </c>
    </row>
    <row r="67" spans="1:6" ht="23.25">
      <c r="A67" s="17" t="s">
        <v>184</v>
      </c>
      <c r="B67" s="18" t="s">
        <v>185</v>
      </c>
      <c r="C67" s="9">
        <v>295.77</v>
      </c>
      <c r="D67" s="16">
        <v>2822.15</v>
      </c>
      <c r="E67" s="4">
        <f t="shared" si="0"/>
        <v>2526.38</v>
      </c>
      <c r="F67" s="3">
        <f t="shared" si="1"/>
        <v>9.5417047029786666</v>
      </c>
    </row>
    <row r="68" spans="1:6" ht="34.5">
      <c r="A68" s="17" t="s">
        <v>106</v>
      </c>
      <c r="B68" s="18" t="s">
        <v>186</v>
      </c>
      <c r="C68" s="9">
        <v>295.77</v>
      </c>
      <c r="D68" s="16">
        <v>2822.15</v>
      </c>
      <c r="E68" s="4">
        <f t="shared" si="0"/>
        <v>2526.38</v>
      </c>
      <c r="F68" s="3">
        <f t="shared" si="1"/>
        <v>9.5417047029786666</v>
      </c>
    </row>
    <row r="69" spans="1:6" ht="45.75">
      <c r="A69" s="17" t="s">
        <v>108</v>
      </c>
      <c r="B69" s="18" t="s">
        <v>187</v>
      </c>
      <c r="C69" s="9">
        <v>295.77</v>
      </c>
      <c r="D69" s="16">
        <v>2822.15</v>
      </c>
      <c r="E69" s="4">
        <f t="shared" si="0"/>
        <v>2526.38</v>
      </c>
      <c r="F69" s="3">
        <f t="shared" si="1"/>
        <v>9.5417047029786666</v>
      </c>
    </row>
    <row r="70" spans="1:6" ht="23.25" hidden="1">
      <c r="A70" s="17" t="s">
        <v>169</v>
      </c>
      <c r="B70" s="6" t="s">
        <v>172</v>
      </c>
      <c r="C70" s="9">
        <v>0</v>
      </c>
      <c r="D70" s="9">
        <v>0</v>
      </c>
      <c r="E70" s="4">
        <f t="shared" si="0"/>
        <v>0</v>
      </c>
      <c r="F70" s="3" t="e">
        <f t="shared" si="1"/>
        <v>#DIV/0!</v>
      </c>
    </row>
    <row r="71" spans="1:6" ht="45.75" hidden="1">
      <c r="A71" s="17" t="s">
        <v>170</v>
      </c>
      <c r="B71" s="6" t="s">
        <v>173</v>
      </c>
      <c r="C71" s="9">
        <v>0</v>
      </c>
      <c r="D71" s="9">
        <v>0</v>
      </c>
      <c r="E71" s="4">
        <f t="shared" si="0"/>
        <v>0</v>
      </c>
      <c r="F71" s="3" t="e">
        <f t="shared" si="1"/>
        <v>#DIV/0!</v>
      </c>
    </row>
    <row r="72" spans="1:6" ht="57" hidden="1">
      <c r="A72" s="17" t="s">
        <v>171</v>
      </c>
      <c r="B72" s="6" t="s">
        <v>174</v>
      </c>
      <c r="C72" s="9">
        <v>0</v>
      </c>
      <c r="D72" s="9">
        <v>0</v>
      </c>
      <c r="E72" s="4">
        <f t="shared" si="0"/>
        <v>0</v>
      </c>
      <c r="F72" s="3" t="e">
        <f t="shared" si="1"/>
        <v>#DIV/0!</v>
      </c>
    </row>
    <row r="73" spans="1:6" ht="34.5" hidden="1">
      <c r="A73" s="17" t="s">
        <v>106</v>
      </c>
      <c r="B73" s="8" t="s">
        <v>107</v>
      </c>
      <c r="C73" s="9">
        <v>0</v>
      </c>
      <c r="D73" s="9">
        <v>0</v>
      </c>
      <c r="E73" s="4">
        <f t="shared" si="0"/>
        <v>0</v>
      </c>
      <c r="F73" s="3" t="e">
        <f t="shared" si="1"/>
        <v>#DIV/0!</v>
      </c>
    </row>
    <row r="74" spans="1:6" ht="45.75" hidden="1">
      <c r="A74" s="17" t="s">
        <v>108</v>
      </c>
      <c r="B74" s="8" t="s">
        <v>109</v>
      </c>
      <c r="C74" s="9">
        <v>0</v>
      </c>
      <c r="D74" s="9">
        <v>0</v>
      </c>
      <c r="E74" s="4">
        <f t="shared" si="0"/>
        <v>0</v>
      </c>
      <c r="F74" s="3" t="e">
        <f t="shared" si="1"/>
        <v>#DIV/0!</v>
      </c>
    </row>
    <row r="75" spans="1:6" ht="45.75" hidden="1">
      <c r="A75" s="17" t="s">
        <v>110</v>
      </c>
      <c r="B75" s="8" t="s">
        <v>111</v>
      </c>
      <c r="C75" s="9">
        <v>0</v>
      </c>
      <c r="D75" s="9">
        <v>0</v>
      </c>
      <c r="E75" s="4">
        <f t="shared" si="0"/>
        <v>0</v>
      </c>
      <c r="F75" s="3" t="e">
        <f t="shared" si="1"/>
        <v>#DIV/0!</v>
      </c>
    </row>
    <row r="76" spans="1:6" ht="45.75" hidden="1">
      <c r="A76" s="17" t="s">
        <v>112</v>
      </c>
      <c r="B76" s="8" t="s">
        <v>113</v>
      </c>
      <c r="C76" s="9">
        <v>0</v>
      </c>
      <c r="D76" s="9">
        <v>0</v>
      </c>
      <c r="E76" s="4">
        <f t="shared" si="0"/>
        <v>0</v>
      </c>
      <c r="F76" s="3" t="e">
        <f t="shared" si="1"/>
        <v>#DIV/0!</v>
      </c>
    </row>
    <row r="77" spans="1:6">
      <c r="A77" s="17" t="s">
        <v>114</v>
      </c>
      <c r="B77" s="8" t="s">
        <v>115</v>
      </c>
      <c r="C77" s="9">
        <v>40153357.590000004</v>
      </c>
      <c r="D77" s="16">
        <v>24644087.27</v>
      </c>
      <c r="E77" s="4">
        <f t="shared" si="0"/>
        <v>-15509270.320000004</v>
      </c>
      <c r="F77" s="3">
        <f t="shared" si="1"/>
        <v>0.61374910466111277</v>
      </c>
    </row>
    <row r="78" spans="1:6" ht="23.25">
      <c r="A78" s="17" t="s">
        <v>116</v>
      </c>
      <c r="B78" s="8" t="s">
        <v>117</v>
      </c>
      <c r="C78" s="9">
        <v>40028573.729999997</v>
      </c>
      <c r="D78" s="16">
        <v>24644087.27</v>
      </c>
      <c r="E78" s="4">
        <f t="shared" si="0"/>
        <v>-15384486.459999997</v>
      </c>
      <c r="F78" s="3">
        <f t="shared" si="1"/>
        <v>0.61566238747922541</v>
      </c>
    </row>
    <row r="79" spans="1:6" ht="23.25">
      <c r="A79" s="17" t="s">
        <v>118</v>
      </c>
      <c r="B79" s="8" t="s">
        <v>119</v>
      </c>
      <c r="C79" s="9">
        <v>19182851.399999999</v>
      </c>
      <c r="D79" s="16">
        <v>17317159.75</v>
      </c>
      <c r="E79" s="4">
        <f t="shared" si="0"/>
        <v>-1865691.6499999985</v>
      </c>
      <c r="F79" s="3">
        <f t="shared" si="1"/>
        <v>0.90274169303109975</v>
      </c>
    </row>
    <row r="80" spans="1:6">
      <c r="A80" s="17" t="s">
        <v>120</v>
      </c>
      <c r="B80" s="8" t="s">
        <v>121</v>
      </c>
      <c r="C80" s="9">
        <v>19182851.399999999</v>
      </c>
      <c r="D80" s="16">
        <v>17317159.75</v>
      </c>
      <c r="E80" s="4">
        <f t="shared" si="0"/>
        <v>-1865691.6499999985</v>
      </c>
      <c r="F80" s="3">
        <f t="shared" si="1"/>
        <v>0.90274169303109975</v>
      </c>
    </row>
    <row r="81" spans="1:6" ht="23.25">
      <c r="A81" s="17" t="s">
        <v>122</v>
      </c>
      <c r="B81" s="8" t="s">
        <v>123</v>
      </c>
      <c r="C81" s="9">
        <v>19182851.399999999</v>
      </c>
      <c r="D81" s="16">
        <v>17317159.75</v>
      </c>
      <c r="E81" s="4">
        <f t="shared" si="0"/>
        <v>-1865691.6499999985</v>
      </c>
      <c r="F81" s="3">
        <f t="shared" si="1"/>
        <v>0.90274169303109975</v>
      </c>
    </row>
    <row r="82" spans="1:6" ht="23.25">
      <c r="A82" s="17" t="s">
        <v>124</v>
      </c>
      <c r="B82" s="8" t="s">
        <v>125</v>
      </c>
      <c r="C82" s="9">
        <v>19969173.329999998</v>
      </c>
      <c r="D82" s="16">
        <v>6745222.0499999998</v>
      </c>
      <c r="E82" s="4">
        <f t="shared" ref="E82:E119" si="2">D82-C82</f>
        <v>-13223951.279999997</v>
      </c>
      <c r="F82" s="3">
        <f t="shared" ref="F82:F119" si="3">D82/C82</f>
        <v>0.33778173680662826</v>
      </c>
    </row>
    <row r="83" spans="1:6" ht="45.75" hidden="1">
      <c r="A83" s="17" t="s">
        <v>126</v>
      </c>
      <c r="B83" s="8" t="s">
        <v>127</v>
      </c>
      <c r="C83" s="9">
        <v>0</v>
      </c>
      <c r="D83" s="9">
        <v>0</v>
      </c>
      <c r="E83" s="4">
        <f t="shared" si="2"/>
        <v>0</v>
      </c>
      <c r="F83" s="3" t="e">
        <f t="shared" si="3"/>
        <v>#DIV/0!</v>
      </c>
    </row>
    <row r="84" spans="1:6" ht="57" hidden="1">
      <c r="A84" s="17" t="s">
        <v>128</v>
      </c>
      <c r="B84" s="8" t="s">
        <v>129</v>
      </c>
      <c r="C84" s="9">
        <v>0</v>
      </c>
      <c r="D84" s="9">
        <v>0</v>
      </c>
      <c r="E84" s="4">
        <f t="shared" si="2"/>
        <v>0</v>
      </c>
      <c r="F84" s="3" t="e">
        <f t="shared" si="3"/>
        <v>#DIV/0!</v>
      </c>
    </row>
    <row r="85" spans="1:6" ht="90.75">
      <c r="A85" s="17" t="s">
        <v>130</v>
      </c>
      <c r="B85" s="8" t="s">
        <v>131</v>
      </c>
      <c r="C85" s="9">
        <v>13918666.199999999</v>
      </c>
      <c r="D85" s="16">
        <v>878057.85</v>
      </c>
      <c r="E85" s="4">
        <f t="shared" si="2"/>
        <v>-13040608.35</v>
      </c>
      <c r="F85" s="3"/>
    </row>
    <row r="86" spans="1:6" ht="90.75">
      <c r="A86" s="17" t="s">
        <v>132</v>
      </c>
      <c r="B86" s="8" t="s">
        <v>133</v>
      </c>
      <c r="C86" s="9">
        <v>13918666.199999999</v>
      </c>
      <c r="D86" s="16">
        <v>878057.85</v>
      </c>
      <c r="E86" s="4">
        <f t="shared" si="2"/>
        <v>-13040608.35</v>
      </c>
      <c r="F86" s="3"/>
    </row>
    <row r="87" spans="1:6" ht="68.25">
      <c r="A87" s="17" t="s">
        <v>134</v>
      </c>
      <c r="B87" s="8" t="s">
        <v>135</v>
      </c>
      <c r="C87" s="9">
        <v>1012218.09</v>
      </c>
      <c r="D87" s="16">
        <v>148074.48000000001</v>
      </c>
      <c r="E87" s="4">
        <f t="shared" si="2"/>
        <v>-864143.61</v>
      </c>
      <c r="F87" s="3"/>
    </row>
    <row r="88" spans="1:6" ht="68.25">
      <c r="A88" s="17" t="s">
        <v>136</v>
      </c>
      <c r="B88" s="8" t="s">
        <v>137</v>
      </c>
      <c r="C88" s="9">
        <v>1012218.09</v>
      </c>
      <c r="D88" s="16">
        <v>148074.48000000001</v>
      </c>
      <c r="E88" s="4">
        <f t="shared" si="2"/>
        <v>-864143.61</v>
      </c>
      <c r="F88" s="3"/>
    </row>
    <row r="89" spans="1:6" ht="34.5">
      <c r="A89" s="17" t="s">
        <v>138</v>
      </c>
      <c r="B89" s="8" t="s">
        <v>139</v>
      </c>
      <c r="C89" s="9">
        <v>333079.06</v>
      </c>
      <c r="D89" s="16">
        <v>180000</v>
      </c>
      <c r="E89" s="4">
        <f t="shared" si="2"/>
        <v>-153079.06</v>
      </c>
      <c r="F89" s="3"/>
    </row>
    <row r="90" spans="1:6" ht="45.75">
      <c r="A90" s="17" t="s">
        <v>140</v>
      </c>
      <c r="B90" s="8" t="s">
        <v>141</v>
      </c>
      <c r="C90" s="9">
        <v>333079.06</v>
      </c>
      <c r="D90" s="16">
        <v>180000</v>
      </c>
      <c r="E90" s="4">
        <f t="shared" si="2"/>
        <v>-153079.06</v>
      </c>
      <c r="F90" s="3"/>
    </row>
    <row r="91" spans="1:6" ht="23.25">
      <c r="A91" s="17" t="s">
        <v>142</v>
      </c>
      <c r="B91" s="8" t="s">
        <v>143</v>
      </c>
      <c r="C91" s="9">
        <v>1777549.54</v>
      </c>
      <c r="D91" s="16">
        <v>2010624.99</v>
      </c>
      <c r="E91" s="4">
        <f t="shared" si="2"/>
        <v>233075.44999999995</v>
      </c>
      <c r="F91" s="3">
        <f t="shared" si="3"/>
        <v>1.1311217745301207</v>
      </c>
    </row>
    <row r="92" spans="1:6" ht="23.25">
      <c r="A92" s="17" t="s">
        <v>144</v>
      </c>
      <c r="B92" s="8" t="s">
        <v>145</v>
      </c>
      <c r="C92" s="9">
        <v>1777549.54</v>
      </c>
      <c r="D92" s="16">
        <v>2010624.99</v>
      </c>
      <c r="E92" s="4">
        <f t="shared" si="2"/>
        <v>233075.44999999995</v>
      </c>
      <c r="F92" s="3">
        <f t="shared" si="3"/>
        <v>1.1311217745301207</v>
      </c>
    </row>
    <row r="93" spans="1:6" ht="23.25" hidden="1">
      <c r="A93" s="17" t="s">
        <v>146</v>
      </c>
      <c r="B93" s="8" t="s">
        <v>147</v>
      </c>
      <c r="C93" s="9">
        <v>0</v>
      </c>
      <c r="D93" s="9">
        <v>0</v>
      </c>
      <c r="E93" s="4">
        <f t="shared" si="2"/>
        <v>0</v>
      </c>
      <c r="F93" s="3"/>
    </row>
    <row r="94" spans="1:6" ht="23.25" hidden="1">
      <c r="A94" s="17" t="s">
        <v>148</v>
      </c>
      <c r="B94" s="8" t="s">
        <v>149</v>
      </c>
      <c r="C94" s="9">
        <v>0</v>
      </c>
      <c r="D94" s="9">
        <v>0</v>
      </c>
      <c r="E94" s="4">
        <f t="shared" si="2"/>
        <v>0</v>
      </c>
      <c r="F94" s="3"/>
    </row>
    <row r="95" spans="1:6">
      <c r="A95" s="17" t="s">
        <v>150</v>
      </c>
      <c r="B95" s="8" t="s">
        <v>151</v>
      </c>
      <c r="C95" s="9">
        <v>2927660.44</v>
      </c>
      <c r="D95" s="16">
        <v>3528464.73</v>
      </c>
      <c r="E95" s="4">
        <f t="shared" si="2"/>
        <v>600804.29</v>
      </c>
      <c r="F95" s="3">
        <f t="shared" si="3"/>
        <v>1.2052165209432553</v>
      </c>
    </row>
    <row r="96" spans="1:6">
      <c r="A96" s="17" t="s">
        <v>152</v>
      </c>
      <c r="B96" s="8" t="s">
        <v>153</v>
      </c>
      <c r="C96" s="9">
        <v>2927660.44</v>
      </c>
      <c r="D96" s="16">
        <v>3528464.73</v>
      </c>
      <c r="E96" s="4">
        <f t="shared" si="2"/>
        <v>600804.29</v>
      </c>
      <c r="F96" s="3">
        <f t="shared" si="3"/>
        <v>1.2052165209432553</v>
      </c>
    </row>
    <row r="97" spans="1:6" ht="23.25">
      <c r="A97" s="17" t="s">
        <v>154</v>
      </c>
      <c r="B97" s="8" t="s">
        <v>155</v>
      </c>
      <c r="C97" s="9">
        <v>750785</v>
      </c>
      <c r="D97" s="16">
        <v>581705.47</v>
      </c>
      <c r="E97" s="4">
        <f t="shared" si="2"/>
        <v>-169079.53000000003</v>
      </c>
      <c r="F97" s="3">
        <f t="shared" si="3"/>
        <v>0.77479633983097684</v>
      </c>
    </row>
    <row r="98" spans="1:6" ht="23.25">
      <c r="A98" s="17" t="s">
        <v>156</v>
      </c>
      <c r="B98" s="8" t="s">
        <v>157</v>
      </c>
      <c r="C98" s="9">
        <v>521735</v>
      </c>
      <c r="D98" s="16">
        <v>362929.46</v>
      </c>
      <c r="E98" s="4">
        <f t="shared" si="2"/>
        <v>-158805.53999999998</v>
      </c>
      <c r="F98" s="3">
        <f t="shared" si="3"/>
        <v>0.69562030532741725</v>
      </c>
    </row>
    <row r="99" spans="1:6" ht="23.25">
      <c r="A99" s="17" t="s">
        <v>158</v>
      </c>
      <c r="B99" s="8" t="s">
        <v>159</v>
      </c>
      <c r="C99" s="9">
        <v>521735</v>
      </c>
      <c r="D99" s="16">
        <v>362929.46</v>
      </c>
      <c r="E99" s="4">
        <f t="shared" si="2"/>
        <v>-158805.53999999998</v>
      </c>
      <c r="F99" s="3">
        <f t="shared" si="3"/>
        <v>0.69562030532741725</v>
      </c>
    </row>
    <row r="100" spans="1:6" ht="34.5">
      <c r="A100" s="17" t="s">
        <v>188</v>
      </c>
      <c r="B100" s="18" t="s">
        <v>190</v>
      </c>
      <c r="C100" s="16">
        <v>229050</v>
      </c>
      <c r="D100" s="16">
        <v>218776.01</v>
      </c>
      <c r="E100" s="4">
        <f t="shared" si="2"/>
        <v>-10273.989999999991</v>
      </c>
      <c r="F100" s="3">
        <f t="shared" si="3"/>
        <v>0.95514520846976647</v>
      </c>
    </row>
    <row r="101" spans="1:6" ht="34.5">
      <c r="A101" s="17" t="s">
        <v>189</v>
      </c>
      <c r="B101" s="18" t="s">
        <v>191</v>
      </c>
      <c r="C101" s="16">
        <v>229050</v>
      </c>
      <c r="D101" s="16">
        <v>218776.01</v>
      </c>
      <c r="E101" s="4">
        <f t="shared" si="2"/>
        <v>-10273.989999999991</v>
      </c>
      <c r="F101" s="3">
        <f t="shared" si="3"/>
        <v>0.95514520846976647</v>
      </c>
    </row>
    <row r="102" spans="1:6">
      <c r="A102" s="17" t="s">
        <v>160</v>
      </c>
      <c r="B102" s="8" t="s">
        <v>161</v>
      </c>
      <c r="C102" s="9">
        <v>125764</v>
      </c>
      <c r="D102" s="9">
        <v>0</v>
      </c>
      <c r="E102" s="4">
        <f t="shared" si="2"/>
        <v>-125764</v>
      </c>
      <c r="F102" s="3">
        <f t="shared" si="3"/>
        <v>0</v>
      </c>
    </row>
    <row r="103" spans="1:6" ht="23.25">
      <c r="A103" s="17" t="s">
        <v>162</v>
      </c>
      <c r="B103" s="8" t="s">
        <v>163</v>
      </c>
      <c r="C103" s="9">
        <v>125764</v>
      </c>
      <c r="D103" s="9">
        <v>0</v>
      </c>
      <c r="E103" s="4">
        <f t="shared" si="2"/>
        <v>-125764</v>
      </c>
      <c r="F103" s="3">
        <f t="shared" si="3"/>
        <v>0</v>
      </c>
    </row>
    <row r="104" spans="1:6" ht="23.25">
      <c r="A104" s="17" t="s">
        <v>164</v>
      </c>
      <c r="B104" s="8" t="s">
        <v>165</v>
      </c>
      <c r="C104" s="9">
        <v>125764</v>
      </c>
      <c r="D104" s="9">
        <v>0</v>
      </c>
      <c r="E104" s="4">
        <f t="shared" si="2"/>
        <v>-125764</v>
      </c>
      <c r="F104" s="3">
        <f t="shared" si="3"/>
        <v>0</v>
      </c>
    </row>
    <row r="105" spans="1:6" ht="23.25">
      <c r="A105" s="17" t="s">
        <v>192</v>
      </c>
      <c r="B105" s="18" t="s">
        <v>197</v>
      </c>
      <c r="C105" s="16">
        <v>25000</v>
      </c>
      <c r="D105" s="16">
        <v>0</v>
      </c>
      <c r="E105" s="4">
        <f t="shared" si="2"/>
        <v>-25000</v>
      </c>
      <c r="F105" s="3">
        <f t="shared" si="3"/>
        <v>0</v>
      </c>
    </row>
    <row r="106" spans="1:6" ht="23.25">
      <c r="A106" s="17" t="s">
        <v>193</v>
      </c>
      <c r="B106" s="18" t="s">
        <v>198</v>
      </c>
      <c r="C106" s="16">
        <v>25000</v>
      </c>
      <c r="D106" s="16">
        <v>0</v>
      </c>
      <c r="E106" s="4">
        <f t="shared" si="2"/>
        <v>-25000</v>
      </c>
      <c r="F106" s="3">
        <f t="shared" si="3"/>
        <v>0</v>
      </c>
    </row>
    <row r="107" spans="1:6" ht="23.25">
      <c r="A107" s="17" t="s">
        <v>194</v>
      </c>
      <c r="B107" s="18" t="s">
        <v>199</v>
      </c>
      <c r="C107" s="16">
        <v>25000</v>
      </c>
      <c r="D107" s="16">
        <v>0</v>
      </c>
      <c r="E107" s="4">
        <f t="shared" si="2"/>
        <v>-25000</v>
      </c>
      <c r="F107" s="3">
        <f t="shared" si="3"/>
        <v>0</v>
      </c>
    </row>
    <row r="108" spans="1:6">
      <c r="A108" s="17" t="s">
        <v>195</v>
      </c>
      <c r="B108" s="18" t="s">
        <v>200</v>
      </c>
      <c r="C108" s="16">
        <v>99783.86</v>
      </c>
      <c r="D108" s="16">
        <v>0</v>
      </c>
      <c r="E108" s="4">
        <f t="shared" si="2"/>
        <v>-99783.86</v>
      </c>
      <c r="F108" s="3">
        <f t="shared" si="3"/>
        <v>0</v>
      </c>
    </row>
    <row r="109" spans="1:6" ht="23.25">
      <c r="A109" s="17" t="s">
        <v>196</v>
      </c>
      <c r="B109" s="18" t="s">
        <v>201</v>
      </c>
      <c r="C109" s="16">
        <v>99783.86</v>
      </c>
      <c r="D109" s="16">
        <v>0</v>
      </c>
      <c r="E109" s="4">
        <f t="shared" si="2"/>
        <v>-99783.86</v>
      </c>
      <c r="F109" s="3">
        <f t="shared" si="3"/>
        <v>0</v>
      </c>
    </row>
    <row r="110" spans="1:6" ht="23.25">
      <c r="A110" s="17" t="s">
        <v>196</v>
      </c>
      <c r="B110" s="18" t="s">
        <v>202</v>
      </c>
      <c r="C110" s="16">
        <v>99783.86</v>
      </c>
      <c r="D110" s="16">
        <v>0</v>
      </c>
      <c r="E110" s="4">
        <f t="shared" si="2"/>
        <v>-99783.86</v>
      </c>
      <c r="F110" s="3">
        <f t="shared" si="3"/>
        <v>0</v>
      </c>
    </row>
    <row r="111" spans="1:6" ht="23.25">
      <c r="A111" s="17" t="s">
        <v>196</v>
      </c>
      <c r="B111" s="18" t="s">
        <v>203</v>
      </c>
      <c r="C111" s="16">
        <v>99783.86</v>
      </c>
      <c r="D111" s="16">
        <v>0</v>
      </c>
      <c r="E111" s="4">
        <f t="shared" si="2"/>
        <v>-99783.86</v>
      </c>
      <c r="F111" s="3">
        <f t="shared" si="3"/>
        <v>0</v>
      </c>
    </row>
    <row r="112" spans="1:6" ht="57">
      <c r="A112" s="19" t="s">
        <v>211</v>
      </c>
      <c r="B112" s="20" t="s">
        <v>212</v>
      </c>
      <c r="C112" s="9">
        <v>0</v>
      </c>
      <c r="D112" s="16">
        <v>2030</v>
      </c>
      <c r="E112" s="4">
        <f t="shared" si="2"/>
        <v>2030</v>
      </c>
      <c r="F112" s="3" t="e">
        <f t="shared" si="3"/>
        <v>#DIV/0!</v>
      </c>
    </row>
    <row r="113" spans="1:6" ht="68.25">
      <c r="A113" s="19" t="s">
        <v>213</v>
      </c>
      <c r="B113" s="20" t="s">
        <v>214</v>
      </c>
      <c r="C113" s="9">
        <v>0</v>
      </c>
      <c r="D113" s="16">
        <v>2030</v>
      </c>
      <c r="E113" s="4">
        <f t="shared" si="2"/>
        <v>2030</v>
      </c>
      <c r="F113" s="3" t="e">
        <f t="shared" si="3"/>
        <v>#DIV/0!</v>
      </c>
    </row>
    <row r="114" spans="1:6" ht="68.25">
      <c r="A114" s="19" t="s">
        <v>215</v>
      </c>
      <c r="B114" s="20" t="s">
        <v>216</v>
      </c>
      <c r="C114" s="9">
        <v>0</v>
      </c>
      <c r="D114" s="16">
        <v>2030</v>
      </c>
      <c r="E114" s="4">
        <f t="shared" si="2"/>
        <v>2030</v>
      </c>
      <c r="F114" s="3" t="e">
        <f t="shared" si="3"/>
        <v>#DIV/0!</v>
      </c>
    </row>
    <row r="115" spans="1:6" ht="23.25">
      <c r="A115" s="19" t="s">
        <v>217</v>
      </c>
      <c r="B115" s="20" t="s">
        <v>218</v>
      </c>
      <c r="C115" s="9">
        <v>0</v>
      </c>
      <c r="D115" s="16">
        <v>2030</v>
      </c>
      <c r="E115" s="4">
        <f t="shared" si="2"/>
        <v>2030</v>
      </c>
      <c r="F115" s="3" t="e">
        <f t="shared" si="3"/>
        <v>#DIV/0!</v>
      </c>
    </row>
    <row r="116" spans="1:6" ht="23.25">
      <c r="A116" s="19" t="s">
        <v>219</v>
      </c>
      <c r="B116" s="20" t="s">
        <v>220</v>
      </c>
      <c r="C116" s="9">
        <v>0</v>
      </c>
      <c r="D116" s="16">
        <v>2030</v>
      </c>
      <c r="E116" s="4">
        <f t="shared" si="2"/>
        <v>2030</v>
      </c>
      <c r="F116" s="3" t="e">
        <f t="shared" si="3"/>
        <v>#DIV/0!</v>
      </c>
    </row>
    <row r="117" spans="1:6" ht="34.5">
      <c r="A117" s="19" t="s">
        <v>221</v>
      </c>
      <c r="B117" s="20" t="s">
        <v>222</v>
      </c>
      <c r="C117" s="9">
        <v>0</v>
      </c>
      <c r="D117" s="16">
        <v>-2030</v>
      </c>
      <c r="E117" s="4">
        <f t="shared" si="2"/>
        <v>-2030</v>
      </c>
      <c r="F117" s="3" t="e">
        <f t="shared" si="3"/>
        <v>#DIV/0!</v>
      </c>
    </row>
    <row r="118" spans="1:6" ht="34.5">
      <c r="A118" s="19" t="s">
        <v>223</v>
      </c>
      <c r="B118" s="20" t="s">
        <v>224</v>
      </c>
      <c r="C118" s="9">
        <v>0</v>
      </c>
      <c r="D118" s="16">
        <v>-2030</v>
      </c>
      <c r="E118" s="4">
        <f t="shared" si="2"/>
        <v>-2030</v>
      </c>
      <c r="F118" s="3" t="e">
        <f t="shared" si="3"/>
        <v>#DIV/0!</v>
      </c>
    </row>
    <row r="119" spans="1:6" ht="34.5">
      <c r="A119" s="19" t="s">
        <v>225</v>
      </c>
      <c r="B119" s="20" t="s">
        <v>226</v>
      </c>
      <c r="C119" s="9">
        <v>0</v>
      </c>
      <c r="D119" s="16">
        <v>-2030</v>
      </c>
      <c r="E119" s="4">
        <f t="shared" si="2"/>
        <v>-2030</v>
      </c>
      <c r="F119" s="3" t="e">
        <f t="shared" si="3"/>
        <v>#DIV/0!</v>
      </c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0078740157483" right="0.39370078740157483" top="0.39370078740157483" bottom="0.39370078740157483" header="0.51181102362204722" footer="0.51181102362204722"/>
  <pageSetup paperSize="9" scale="63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A07E16C-F260-483C-BA9C-02FAAB766D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2020-10-16T12:17:48Z</cp:lastPrinted>
  <dcterms:created xsi:type="dcterms:W3CDTF">2019-07-05T05:36:12Z</dcterms:created>
  <dcterms:modified xsi:type="dcterms:W3CDTF">2021-10-25T13:03:25Z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SV_0503117M_20160101_3164.xlsx</vt:lpwstr>
  </property>
  <property fmtid="{D5CDD505-2E9C-101B-9397-08002B2CF9AE}" pid="3" name="Название отчета">
    <vt:lpwstr>SV_0503117M_20160101_3164.xlsx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