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проект" sheetId="1" r:id="rId1"/>
  </sheets>
  <definedNames>
    <definedName name="Print_Titles" localSheetId="0">проект!$13:$13</definedName>
    <definedName name="_xlnm.Print_Area" localSheetId="0">проект!$A$1:$K$48</definedName>
  </definedNames>
  <calcPr calcId="124519"/>
</workbook>
</file>

<file path=xl/calcChain.xml><?xml version="1.0" encoding="utf-8"?>
<calcChain xmlns="http://schemas.openxmlformats.org/spreadsheetml/2006/main">
  <c r="K29" i="1"/>
  <c r="J29"/>
  <c r="K40" l="1"/>
  <c r="K39" s="1"/>
  <c r="K37" s="1"/>
  <c r="J40"/>
  <c r="J39" s="1"/>
  <c r="J37" s="1"/>
  <c r="I40"/>
  <c r="I39" s="1"/>
  <c r="I37" s="1"/>
  <c r="K46"/>
  <c r="K48" s="1"/>
  <c r="J46"/>
  <c r="J48" s="1"/>
  <c r="I29"/>
  <c r="I46" s="1"/>
  <c r="I48" s="1"/>
  <c r="K47" l="1"/>
  <c r="J47"/>
  <c r="I47"/>
</calcChain>
</file>

<file path=xl/sharedStrings.xml><?xml version="1.0" encoding="utf-8"?>
<sst xmlns="http://schemas.openxmlformats.org/spreadsheetml/2006/main" count="244" uniqueCount="137">
  <si>
    <t>ПРОЕКТ</t>
  </si>
  <si>
    <t>тыс.рублей</t>
  </si>
  <si>
    <t>Раздел</t>
  </si>
  <si>
    <t xml:space="preserve">Наименование  </t>
  </si>
  <si>
    <t>плановый период</t>
  </si>
  <si>
    <t>БКД
Код</t>
  </si>
  <si>
    <t>БКД
Описание</t>
  </si>
  <si>
    <t>ЭД
Код</t>
  </si>
  <si>
    <t>ЭД
Описание</t>
  </si>
  <si>
    <t>ЭК
Код</t>
  </si>
  <si>
    <t>ЭК
Описание</t>
  </si>
  <si>
    <t>Код БКД</t>
  </si>
  <si>
    <t>Наименование</t>
  </si>
  <si>
    <t>Код ЭД</t>
  </si>
  <si>
    <t>Код ЭК</t>
  </si>
  <si>
    <t>2027 год</t>
  </si>
  <si>
    <t>01</t>
  </si>
  <si>
    <t>Общегосударственные  вопросы</t>
  </si>
  <si>
    <t>02</t>
  </si>
  <si>
    <t>Национальная  оборона</t>
  </si>
  <si>
    <t>03</t>
  </si>
  <si>
    <t>Национальная  безопасность  и  правоохранительная  деятельность</t>
  </si>
  <si>
    <t>10100000</t>
  </si>
  <si>
    <t>НАЛОГИ НА ПРИБЫЛЬ, ДОХОДЫ</t>
  </si>
  <si>
    <t>00</t>
  </si>
  <si>
    <t>ВСЕГО</t>
  </si>
  <si>
    <t>000</t>
  </si>
  <si>
    <t>Всего</t>
  </si>
  <si>
    <t>04</t>
  </si>
  <si>
    <t>Национальная  экономика</t>
  </si>
  <si>
    <t>05</t>
  </si>
  <si>
    <t>Жилищно-коммунальное  хозяйство</t>
  </si>
  <si>
    <t>06</t>
  </si>
  <si>
    <t>Охрана окружающей среды</t>
  </si>
  <si>
    <t>10500000</t>
  </si>
  <si>
    <t>НАЛОГИ НА СОВОКУПНЫЙ ДОХОД</t>
  </si>
  <si>
    <t>07</t>
  </si>
  <si>
    <t>Образование</t>
  </si>
  <si>
    <t>10501000</t>
  </si>
  <si>
    <t>Налог, взимаемый в связи с применением упрощенной системы налогообложения</t>
  </si>
  <si>
    <t>110</t>
  </si>
  <si>
    <t>Налоговые доходы</t>
  </si>
  <si>
    <t>10501010</t>
  </si>
  <si>
    <t>Налог, взимаемый с налогоплательщиков, выбравших в качестве объекта налогообложения  доходы</t>
  </si>
  <si>
    <t xml:space="preserve"> федеральный бюджет;</t>
  </si>
  <si>
    <t>10501020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</si>
  <si>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</si>
  <si>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10502000</t>
  </si>
  <si>
    <t>Единый налог на вмененный доход для отдельных видов деятельности</t>
  </si>
  <si>
    <t xml:space="preserve"> бюджет субъекта Российской Федерации;</t>
  </si>
  <si>
    <t>08</t>
  </si>
  <si>
    <t>Культура,  кинематография  и  средства  массовой  информации</t>
  </si>
  <si>
    <t>09</t>
  </si>
  <si>
    <t>Здравоохранение</t>
  </si>
  <si>
    <t>10</t>
  </si>
  <si>
    <t>Социальная  политика</t>
  </si>
  <si>
    <t>11</t>
  </si>
  <si>
    <t>Физическая  культура  и  спорт</t>
  </si>
  <si>
    <t>12</t>
  </si>
  <si>
    <t>Средства  массовой  информации</t>
  </si>
  <si>
    <t>13</t>
  </si>
  <si>
    <t>Обслуживание  государственного  внутреннего  и  муниципального  долга</t>
  </si>
  <si>
    <t>в  том  числе:</t>
  </si>
  <si>
    <t>распределяется в ходе исполнения бюджета</t>
  </si>
  <si>
    <t>10803000</t>
  </si>
  <si>
    <t>Государственная пошлина по делам, рассматриваемым в судах общей юрисдикции, мировыми судьями</t>
  </si>
  <si>
    <t>ВСЕГО  РАСХОДОВ</t>
  </si>
  <si>
    <t>10807140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</si>
  <si>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</t>
  </si>
  <si>
    <t>10900000</t>
  </si>
  <si>
    <t>ЗАДОЛЖЕННОСТЬ И ПЕРЕРАСЧЕТЫ ПО ОТМЕНЕННЫМ НАЛОГАМ, СБОРАМ И ИНЫМ ОБЯЗАТЕЛЬНЫМ ПЛАТЕЖАМ</t>
  </si>
  <si>
    <t>Наименование  платежа</t>
  </si>
  <si>
    <t>ДОХОДЫ</t>
  </si>
  <si>
    <t>Налоговые  доходы  и  неналоговые  доходы</t>
  </si>
  <si>
    <t>Безвозмездные  поступления</t>
  </si>
  <si>
    <t>10906010</t>
  </si>
  <si>
    <t>Налог с продаж</t>
  </si>
  <si>
    <t>Безвозмездные  поступления из областного бюджета</t>
  </si>
  <si>
    <t>10907050</t>
  </si>
  <si>
    <t>Прочие местные налоги и сборы</t>
  </si>
  <si>
    <t xml:space="preserve"> бюджет муниципального района;</t>
  </si>
  <si>
    <t>Дотации</t>
  </si>
  <si>
    <t>11100000</t>
  </si>
  <si>
    <t>ДОХОДЫ ОТ ИСПОЛЬЗОВАНИЯ ИМУЩЕСТВА, НАХОДЯЩЕГОСЯ В ГОСУДАРСТВЕННОЙ И МУНИЦИПАЛЬНОЙ СОБСТВЕННОСТИ</t>
  </si>
  <si>
    <t>Субсидии</t>
  </si>
  <si>
    <t>Субвенции</t>
  </si>
  <si>
    <t>Иные  межбюджетные   трансферты</t>
  </si>
  <si>
    <t>11101000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</si>
  <si>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</si>
  <si>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120</t>
  </si>
  <si>
    <t>Доходы от собственности</t>
  </si>
  <si>
    <t>РАСХОДЫ</t>
  </si>
  <si>
    <t>11105000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</si>
  <si>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</t>
  </si>
  <si>
    <t>ДЕФИЦИТ</t>
  </si>
  <si>
    <t>11105010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</si>
  <si>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</si>
  <si>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бюджет поселения</t>
  </si>
  <si>
    <t>РАСХОДЫ  без  субсидий, субвенций и иных межбюджетных трансфертов</t>
  </si>
  <si>
    <t>11109000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</si>
  <si>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</si>
  <si>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11109045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</si>
  <si>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автономных учреждений, а также имущества муниципальных унитарных предприятий, в том числе казенных)</t>
  </si>
  <si>
    <t>11200000</t>
  </si>
  <si>
    <t>ПЛАТЕЖИ ПРИ ПОЛЬЗОВАНИИ ПРИРОДНЫМИ РЕСУРСАМИ</t>
  </si>
  <si>
    <t>11201000</t>
  </si>
  <si>
    <t>Плата за негативное воздействие на окружающую среду</t>
  </si>
  <si>
    <t>11402000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</si>
  <si>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</si>
  <si>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11402033</t>
  </si>
  <si>
    <t>Доходы от реализации иного имущества, находящегося в муниципальной собственности внутригородских муниципальных образований городов федерального значения Москвы и Санкт-Петербурга (за исключением имущества муниципальных автономных учреждений, а также имуще</t>
  </si>
  <si>
    <t>410</t>
  </si>
  <si>
    <t>Уменьшение стоимости основных средств</t>
  </si>
  <si>
    <t>440</t>
  </si>
  <si>
    <t>Уменьшение стоимости материальных запасов</t>
  </si>
  <si>
    <t>11406000</t>
  </si>
  <si>
    <t>Доходы от продажи земельных участков, находящихся в в государственной и муниципальной собственности (за исключением земельных участков автономных учреждений, а также земельных участков государственных и муниципальных предприятий, в том числе казенных)</t>
  </si>
  <si>
    <t>420</t>
  </si>
  <si>
    <t>Уменьшение стоимости нематериальных активов</t>
  </si>
  <si>
    <t>11406014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</si>
  <si>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</si>
  <si>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11600000</t>
  </si>
  <si>
    <t>ШТРАФЫ, САНКЦИИ, ВОЗМЕЩЕНИЕ УЩЕРБА</t>
  </si>
  <si>
    <t>11630000</t>
  </si>
  <si>
    <t>Денежные взыскания (штрафы) за административные правонарушения в области дорожного движения</t>
  </si>
  <si>
    <t>140</t>
  </si>
  <si>
    <t>Суммы принудительного изъятия</t>
  </si>
  <si>
    <t>11690000</t>
  </si>
  <si>
    <t>Прочие поступления от денежных взысканий (штрафов) и иных сумм в возмещение ущерба</t>
  </si>
  <si>
    <t>11690050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</si>
  <si>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</si>
  <si>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Расходы бюджета Терского муниципального округа на 2026 год и на плановый период 2027 и 2028 годы</t>
  </si>
  <si>
    <t>Основные параметры бюджета Терского муниципального округа на 2026 год и на плановый период 2027 и 2028 годов</t>
  </si>
  <si>
    <t>Проект 2026 год</t>
  </si>
  <si>
    <t>2028 год</t>
  </si>
  <si>
    <t>Проект  2026 год,  тыс.рублей</t>
  </si>
  <si>
    <t>условно-утвержденные расходы</t>
  </si>
</sst>
</file>

<file path=xl/styles.xml><?xml version="1.0" encoding="utf-8"?>
<styleSheet xmlns="http://schemas.openxmlformats.org/spreadsheetml/2006/main">
  <numFmts count="1">
    <numFmt numFmtId="168" formatCode="#,##0.0"/>
  </numFmts>
  <fonts count="6">
    <font>
      <sz val="10"/>
      <color theme="1"/>
      <name val="Arial Cyr"/>
    </font>
    <font>
      <sz val="10"/>
      <name val="Times New Roman"/>
    </font>
    <font>
      <b/>
      <i/>
      <sz val="10"/>
      <name val="Times New Roman"/>
    </font>
    <font>
      <b/>
      <sz val="10"/>
      <name val="Times New Roman"/>
    </font>
    <font>
      <b/>
      <sz val="10"/>
      <name val="Arial Cyr"/>
    </font>
    <font>
      <i/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0" borderId="0" xfId="0" applyNumberFormat="1" applyFont="1"/>
    <xf numFmtId="2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vertical="center"/>
    </xf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3" fillId="0" borderId="0" xfId="0" applyFont="1"/>
    <xf numFmtId="49" fontId="3" fillId="0" borderId="0" xfId="0" applyNumberFormat="1" applyFont="1"/>
    <xf numFmtId="49" fontId="1" fillId="0" borderId="5" xfId="0" applyNumberFormat="1" applyFont="1" applyBorder="1" applyAlignment="1">
      <alignment horizontal="center"/>
    </xf>
    <xf numFmtId="168" fontId="1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68" fontId="1" fillId="2" borderId="5" xfId="0" applyNumberFormat="1" applyFont="1" applyFill="1" applyBorder="1" applyAlignment="1">
      <alignment horizontal="center"/>
    </xf>
    <xf numFmtId="168" fontId="1" fillId="0" borderId="5" xfId="0" applyNumberFormat="1" applyFont="1" applyFill="1" applyBorder="1" applyAlignment="1">
      <alignment horizontal="center" wrapText="1"/>
    </xf>
    <xf numFmtId="168" fontId="1" fillId="0" borderId="5" xfId="0" applyNumberFormat="1" applyFont="1" applyFill="1" applyBorder="1" applyAlignment="1">
      <alignment horizontal="center"/>
    </xf>
    <xf numFmtId="168" fontId="3" fillId="0" borderId="5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96"/>
  <sheetViews>
    <sheetView tabSelected="1" topLeftCell="G1" zoomScale="90" workbookViewId="0">
      <selection activeCell="J48" sqref="J48"/>
    </sheetView>
  </sheetViews>
  <sheetFormatPr defaultRowHeight="12.75" customHeight="1"/>
  <cols>
    <col min="1" max="6" width="0" style="1" hidden="1"/>
    <col min="7" max="7" width="24" style="2" customWidth="1"/>
    <col min="8" max="8" width="39.5703125" style="3" customWidth="1"/>
    <col min="9" max="9" width="18.42578125" style="4" customWidth="1"/>
    <col min="10" max="10" width="15.85546875" style="4" customWidth="1"/>
    <col min="11" max="11" width="14.85546875" style="4" customWidth="1"/>
    <col min="12" max="257" width="9.140625" style="4" customWidth="1"/>
  </cols>
  <sheetData>
    <row r="1" spans="1:11" ht="13.5">
      <c r="G1" s="26" t="s">
        <v>0</v>
      </c>
      <c r="H1" s="26"/>
      <c r="I1" s="26"/>
      <c r="J1" s="26"/>
      <c r="K1" s="26"/>
    </row>
    <row r="2" spans="1:11" ht="13.5">
      <c r="G2" s="5"/>
      <c r="H2" s="27"/>
      <c r="I2" s="28"/>
    </row>
    <row r="3" spans="1:11" ht="31.5" customHeight="1">
      <c r="G3" s="52" t="s">
        <v>131</v>
      </c>
      <c r="H3" s="52"/>
      <c r="I3" s="52"/>
      <c r="J3" s="52"/>
      <c r="K3" s="52"/>
    </row>
    <row r="4" spans="1:11" ht="24.75" customHeight="1">
      <c r="G4" s="6"/>
      <c r="H4" s="7"/>
      <c r="I4" s="8"/>
      <c r="K4" s="54" t="s">
        <v>1</v>
      </c>
    </row>
    <row r="5" spans="1:11" ht="30.75" customHeight="1">
      <c r="G5" s="29" t="s">
        <v>2</v>
      </c>
      <c r="H5" s="29" t="s">
        <v>3</v>
      </c>
      <c r="I5" s="29" t="s">
        <v>133</v>
      </c>
      <c r="J5" s="32" t="s">
        <v>4</v>
      </c>
      <c r="K5" s="33"/>
    </row>
    <row r="6" spans="1:11" s="8" customFormat="1" ht="25.5" hidden="1" customHeight="1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30"/>
      <c r="H6" s="30"/>
      <c r="I6" s="30"/>
      <c r="J6" s="10"/>
      <c r="K6" s="10"/>
    </row>
    <row r="7" spans="1:11" s="11" customFormat="1" ht="25.5" hidden="1" customHeight="1">
      <c r="A7" s="12" t="s">
        <v>11</v>
      </c>
      <c r="B7" s="12" t="s">
        <v>12</v>
      </c>
      <c r="C7" s="12" t="s">
        <v>13</v>
      </c>
      <c r="D7" s="12" t="s">
        <v>8</v>
      </c>
      <c r="E7" s="12" t="s">
        <v>14</v>
      </c>
      <c r="F7" s="12" t="s">
        <v>10</v>
      </c>
      <c r="G7" s="30"/>
      <c r="H7" s="30"/>
      <c r="I7" s="30"/>
      <c r="J7" s="13"/>
      <c r="K7" s="13"/>
    </row>
    <row r="8" spans="1:11" s="11" customFormat="1" ht="12.75" hidden="1" customHeight="1">
      <c r="A8" s="12"/>
      <c r="B8" s="12"/>
      <c r="C8" s="12"/>
      <c r="D8" s="12"/>
      <c r="E8" s="12"/>
      <c r="F8" s="12"/>
      <c r="G8" s="30"/>
      <c r="H8" s="30"/>
      <c r="I8" s="30"/>
      <c r="J8" s="13"/>
      <c r="K8" s="13"/>
    </row>
    <row r="9" spans="1:11" s="11" customFormat="1" ht="12.75" hidden="1" customHeight="1">
      <c r="A9" s="12"/>
      <c r="B9" s="12"/>
      <c r="C9" s="12"/>
      <c r="D9" s="12"/>
      <c r="E9" s="12"/>
      <c r="F9" s="12"/>
      <c r="G9" s="30"/>
      <c r="H9" s="30"/>
      <c r="I9" s="30"/>
      <c r="J9" s="13"/>
      <c r="K9" s="13"/>
    </row>
    <row r="10" spans="1:11" s="11" customFormat="1">
      <c r="A10" s="12"/>
      <c r="B10" s="12"/>
      <c r="C10" s="12"/>
      <c r="D10" s="12"/>
      <c r="E10" s="12"/>
      <c r="F10" s="12"/>
      <c r="G10" s="31"/>
      <c r="H10" s="31"/>
      <c r="I10" s="31"/>
      <c r="J10" s="14" t="s">
        <v>15</v>
      </c>
      <c r="K10" s="14" t="s">
        <v>134</v>
      </c>
    </row>
    <row r="11" spans="1:11" s="11" customFormat="1">
      <c r="A11" s="12"/>
      <c r="B11" s="12"/>
      <c r="C11" s="12"/>
      <c r="D11" s="12"/>
      <c r="E11" s="12"/>
      <c r="F11" s="12"/>
      <c r="G11" s="15" t="s">
        <v>16</v>
      </c>
      <c r="H11" s="16" t="s">
        <v>17</v>
      </c>
      <c r="I11" s="49">
        <v>147949.20000000001</v>
      </c>
      <c r="J11" s="49">
        <v>139384.1</v>
      </c>
      <c r="K11" s="49">
        <v>140134.20000000001</v>
      </c>
    </row>
    <row r="12" spans="1:11" s="11" customFormat="1">
      <c r="A12" s="12"/>
      <c r="B12" s="12"/>
      <c r="C12" s="12"/>
      <c r="D12" s="12"/>
      <c r="E12" s="12"/>
      <c r="F12" s="12"/>
      <c r="G12" s="15" t="s">
        <v>18</v>
      </c>
      <c r="H12" s="16" t="s">
        <v>19</v>
      </c>
      <c r="I12" s="49">
        <v>1244.0999999999999</v>
      </c>
      <c r="J12" s="49">
        <v>1392.3</v>
      </c>
      <c r="K12" s="49">
        <v>1783.5</v>
      </c>
    </row>
    <row r="13" spans="1:11" s="11" customFormat="1" ht="25.5">
      <c r="A13" s="12"/>
      <c r="B13" s="12"/>
      <c r="C13" s="12"/>
      <c r="D13" s="12"/>
      <c r="E13" s="12"/>
      <c r="F13" s="12"/>
      <c r="G13" s="15" t="s">
        <v>20</v>
      </c>
      <c r="H13" s="16" t="s">
        <v>21</v>
      </c>
      <c r="I13" s="49">
        <v>9423.1</v>
      </c>
      <c r="J13" s="49">
        <v>9233.2000000000007</v>
      </c>
      <c r="K13" s="49">
        <v>9261.7000000000007</v>
      </c>
    </row>
    <row r="14" spans="1:11" s="17" customFormat="1">
      <c r="A14" s="18" t="s">
        <v>22</v>
      </c>
      <c r="B14" s="18" t="s">
        <v>23</v>
      </c>
      <c r="C14" s="18" t="s">
        <v>24</v>
      </c>
      <c r="D14" s="18" t="s">
        <v>25</v>
      </c>
      <c r="E14" s="18" t="s">
        <v>26</v>
      </c>
      <c r="F14" s="18" t="s">
        <v>27</v>
      </c>
      <c r="G14" s="19" t="s">
        <v>28</v>
      </c>
      <c r="H14" s="16" t="s">
        <v>29</v>
      </c>
      <c r="I14" s="50">
        <v>142154</v>
      </c>
      <c r="J14" s="50">
        <v>140584</v>
      </c>
      <c r="K14" s="50">
        <v>140584</v>
      </c>
    </row>
    <row r="15" spans="1:11" s="17" customFormat="1">
      <c r="A15" s="18"/>
      <c r="B15" s="18"/>
      <c r="C15" s="18"/>
      <c r="D15" s="18"/>
      <c r="E15" s="18"/>
      <c r="F15" s="18"/>
      <c r="G15" s="19" t="s">
        <v>30</v>
      </c>
      <c r="H15" s="16" t="s">
        <v>31</v>
      </c>
      <c r="I15" s="50">
        <v>58252</v>
      </c>
      <c r="J15" s="50">
        <v>48263.6</v>
      </c>
      <c r="K15" s="50">
        <v>51016.800000000003</v>
      </c>
    </row>
    <row r="16" spans="1:11" s="17" customFormat="1">
      <c r="A16" s="18"/>
      <c r="B16" s="18"/>
      <c r="C16" s="18"/>
      <c r="D16" s="18"/>
      <c r="E16" s="18"/>
      <c r="F16" s="18"/>
      <c r="G16" s="19" t="s">
        <v>32</v>
      </c>
      <c r="H16" s="16" t="s">
        <v>33</v>
      </c>
      <c r="I16" s="50">
        <v>29629.3</v>
      </c>
      <c r="J16" s="50">
        <v>10929.5</v>
      </c>
      <c r="K16" s="50">
        <v>0</v>
      </c>
    </row>
    <row r="17" spans="1:11" s="17" customFormat="1">
      <c r="A17" s="18" t="s">
        <v>34</v>
      </c>
      <c r="B17" s="18" t="s">
        <v>35</v>
      </c>
      <c r="C17" s="18" t="s">
        <v>24</v>
      </c>
      <c r="D17" s="18" t="s">
        <v>25</v>
      </c>
      <c r="E17" s="18" t="s">
        <v>26</v>
      </c>
      <c r="F17" s="18" t="s">
        <v>27</v>
      </c>
      <c r="G17" s="19" t="s">
        <v>36</v>
      </c>
      <c r="H17" s="16" t="s">
        <v>37</v>
      </c>
      <c r="I17" s="50">
        <v>310498.2</v>
      </c>
      <c r="J17" s="50">
        <v>291742.59999999998</v>
      </c>
      <c r="K17" s="50">
        <v>295386.2</v>
      </c>
    </row>
    <row r="18" spans="1:11" s="17" customFormat="1" hidden="1">
      <c r="A18" s="18" t="s">
        <v>38</v>
      </c>
      <c r="B18" s="18" t="s">
        <v>39</v>
      </c>
      <c r="C18" s="18" t="s">
        <v>24</v>
      </c>
      <c r="D18" s="18" t="s">
        <v>25</v>
      </c>
      <c r="E18" s="18" t="s">
        <v>40</v>
      </c>
      <c r="F18" s="18" t="s">
        <v>41</v>
      </c>
      <c r="G18" s="19"/>
      <c r="H18" s="16"/>
      <c r="I18" s="48"/>
      <c r="J18" s="48"/>
      <c r="K18" s="48"/>
    </row>
    <row r="19" spans="1:11" hidden="1">
      <c r="A19" s="1" t="s">
        <v>42</v>
      </c>
      <c r="B19" s="1" t="s">
        <v>43</v>
      </c>
      <c r="C19" s="1" t="s">
        <v>16</v>
      </c>
      <c r="D19" s="1" t="s">
        <v>44</v>
      </c>
      <c r="E19" s="1" t="s">
        <v>40</v>
      </c>
      <c r="F19" s="1" t="s">
        <v>41</v>
      </c>
      <c r="G19" s="19"/>
      <c r="H19" s="16"/>
      <c r="I19" s="48"/>
      <c r="J19" s="48"/>
      <c r="K19" s="48"/>
    </row>
    <row r="20" spans="1:11" ht="39.75" hidden="1" customHeight="1">
      <c r="A20" s="1" t="s">
        <v>45</v>
      </c>
      <c r="B20" s="1" t="s">
        <v>46</v>
      </c>
      <c r="C20" s="1" t="s">
        <v>16</v>
      </c>
      <c r="D20" s="1" t="s">
        <v>44</v>
      </c>
      <c r="E20" s="1" t="s">
        <v>40</v>
      </c>
      <c r="F20" s="1" t="s">
        <v>41</v>
      </c>
      <c r="G20" s="19"/>
      <c r="H20" s="16"/>
      <c r="I20" s="48"/>
      <c r="J20" s="48"/>
      <c r="K20" s="48"/>
    </row>
    <row r="21" spans="1:11" s="17" customFormat="1" ht="25.5">
      <c r="A21" s="18" t="s">
        <v>47</v>
      </c>
      <c r="B21" s="18" t="s">
        <v>48</v>
      </c>
      <c r="C21" s="18" t="s">
        <v>18</v>
      </c>
      <c r="D21" s="18" t="s">
        <v>49</v>
      </c>
      <c r="E21" s="18" t="s">
        <v>40</v>
      </c>
      <c r="F21" s="18" t="s">
        <v>41</v>
      </c>
      <c r="G21" s="19" t="s">
        <v>50</v>
      </c>
      <c r="H21" s="16" t="s">
        <v>51</v>
      </c>
      <c r="I21" s="50">
        <v>77015.100000000006</v>
      </c>
      <c r="J21" s="50">
        <v>70920</v>
      </c>
      <c r="K21" s="50">
        <v>71920</v>
      </c>
    </row>
    <row r="22" spans="1:11" s="17" customFormat="1">
      <c r="A22" s="18"/>
      <c r="B22" s="18"/>
      <c r="C22" s="18"/>
      <c r="D22" s="18"/>
      <c r="E22" s="18"/>
      <c r="F22" s="18"/>
      <c r="G22" s="19" t="s">
        <v>52</v>
      </c>
      <c r="H22" s="16" t="s">
        <v>53</v>
      </c>
      <c r="I22" s="50">
        <v>4550</v>
      </c>
      <c r="J22" s="50">
        <v>4550</v>
      </c>
      <c r="K22" s="50">
        <v>4550</v>
      </c>
    </row>
    <row r="23" spans="1:11" s="17" customFormat="1">
      <c r="A23" s="18"/>
      <c r="B23" s="18"/>
      <c r="C23" s="18"/>
      <c r="D23" s="18"/>
      <c r="E23" s="18"/>
      <c r="F23" s="18"/>
      <c r="G23" s="19" t="s">
        <v>54</v>
      </c>
      <c r="H23" s="16" t="s">
        <v>55</v>
      </c>
      <c r="I23" s="50">
        <v>39675.1</v>
      </c>
      <c r="J23" s="50">
        <v>40617.1</v>
      </c>
      <c r="K23" s="50">
        <v>37902.5</v>
      </c>
    </row>
    <row r="24" spans="1:11" s="17" customFormat="1">
      <c r="A24" s="18"/>
      <c r="B24" s="18"/>
      <c r="C24" s="18"/>
      <c r="D24" s="18"/>
      <c r="E24" s="18"/>
      <c r="F24" s="18"/>
      <c r="G24" s="19" t="s">
        <v>56</v>
      </c>
      <c r="H24" s="16" t="s">
        <v>57</v>
      </c>
      <c r="I24" s="50">
        <v>7375.8</v>
      </c>
      <c r="J24" s="50">
        <v>6175.8</v>
      </c>
      <c r="K24" s="50">
        <v>7325.8</v>
      </c>
    </row>
    <row r="25" spans="1:11" s="17" customFormat="1">
      <c r="A25" s="18"/>
      <c r="B25" s="18"/>
      <c r="C25" s="18"/>
      <c r="D25" s="18"/>
      <c r="E25" s="18"/>
      <c r="F25" s="18"/>
      <c r="G25" s="19" t="s">
        <v>58</v>
      </c>
      <c r="H25" s="16" t="s">
        <v>59</v>
      </c>
      <c r="I25" s="50">
        <v>7381</v>
      </c>
      <c r="J25" s="50">
        <v>7331</v>
      </c>
      <c r="K25" s="50">
        <v>7331</v>
      </c>
    </row>
    <row r="26" spans="1:11" s="17" customFormat="1" ht="25.5">
      <c r="A26" s="18"/>
      <c r="B26" s="18"/>
      <c r="C26" s="18"/>
      <c r="D26" s="18"/>
      <c r="E26" s="18"/>
      <c r="F26" s="18"/>
      <c r="G26" s="19" t="s">
        <v>60</v>
      </c>
      <c r="H26" s="16" t="s">
        <v>61</v>
      </c>
      <c r="I26" s="50">
        <v>100</v>
      </c>
      <c r="J26" s="50">
        <v>175.4</v>
      </c>
      <c r="K26" s="50">
        <v>100</v>
      </c>
    </row>
    <row r="27" spans="1:11" s="17" customFormat="1" hidden="1">
      <c r="A27" s="18"/>
      <c r="B27" s="18"/>
      <c r="C27" s="18"/>
      <c r="D27" s="18"/>
      <c r="E27" s="18"/>
      <c r="F27" s="18"/>
      <c r="G27" s="19"/>
      <c r="H27" s="16" t="s">
        <v>63</v>
      </c>
      <c r="I27" s="48"/>
      <c r="J27" s="48"/>
      <c r="K27" s="48"/>
    </row>
    <row r="28" spans="1:11" s="17" customFormat="1">
      <c r="A28" s="18"/>
      <c r="B28" s="18"/>
      <c r="C28" s="18"/>
      <c r="D28" s="18"/>
      <c r="E28" s="18"/>
      <c r="F28" s="18"/>
      <c r="G28" s="19"/>
      <c r="H28" s="16" t="s">
        <v>136</v>
      </c>
      <c r="I28" s="50"/>
      <c r="J28" s="50">
        <v>8832.1</v>
      </c>
      <c r="K28" s="50">
        <v>18603.8</v>
      </c>
    </row>
    <row r="29" spans="1:11" s="17" customFormat="1" ht="20.25" customHeight="1">
      <c r="A29" s="18" t="s">
        <v>64</v>
      </c>
      <c r="B29" s="18" t="s">
        <v>65</v>
      </c>
      <c r="C29" s="18" t="s">
        <v>16</v>
      </c>
      <c r="D29" s="18" t="s">
        <v>44</v>
      </c>
      <c r="E29" s="18" t="s">
        <v>40</v>
      </c>
      <c r="F29" s="18" t="s">
        <v>41</v>
      </c>
      <c r="G29" s="21"/>
      <c r="H29" s="13" t="s">
        <v>66</v>
      </c>
      <c r="I29" s="51">
        <f>SUM(I11:I26)</f>
        <v>835246.9</v>
      </c>
      <c r="J29" s="51">
        <f>SUM(J11:J28)</f>
        <v>780130.7</v>
      </c>
      <c r="K29" s="51">
        <f>SUM(K11:K28)</f>
        <v>785899.50000000012</v>
      </c>
    </row>
    <row r="30" spans="1:11" s="17" customFormat="1">
      <c r="A30" s="18"/>
      <c r="B30" s="18"/>
      <c r="C30" s="18"/>
      <c r="D30" s="18"/>
      <c r="E30" s="18"/>
      <c r="F30" s="18"/>
      <c r="G30" s="23"/>
      <c r="H30" s="11"/>
      <c r="I30" s="24"/>
      <c r="J30" s="24"/>
      <c r="K30" s="24"/>
    </row>
    <row r="31" spans="1:11">
      <c r="G31" s="4"/>
      <c r="H31" s="4"/>
    </row>
    <row r="32" spans="1:11" ht="13.5">
      <c r="A32" s="1" t="s">
        <v>67</v>
      </c>
      <c r="B32" s="1" t="s">
        <v>68</v>
      </c>
      <c r="C32" s="1" t="s">
        <v>16</v>
      </c>
      <c r="D32" s="1" t="s">
        <v>44</v>
      </c>
      <c r="E32" s="1" t="s">
        <v>40</v>
      </c>
      <c r="F32" s="1" t="s">
        <v>41</v>
      </c>
      <c r="G32" s="34" t="s">
        <v>0</v>
      </c>
      <c r="H32" s="34"/>
      <c r="I32" s="34"/>
      <c r="J32" s="34"/>
      <c r="K32" s="34"/>
    </row>
    <row r="33" spans="1:11" ht="27.75" customHeight="1">
      <c r="G33" s="35" t="s">
        <v>132</v>
      </c>
      <c r="H33" s="35"/>
      <c r="I33" s="35"/>
      <c r="J33" s="35"/>
      <c r="K33" s="35"/>
    </row>
    <row r="34" spans="1:11" s="17" customFormat="1">
      <c r="A34" s="18" t="s">
        <v>69</v>
      </c>
      <c r="B34" s="18" t="s">
        <v>70</v>
      </c>
      <c r="C34" s="18" t="s">
        <v>24</v>
      </c>
      <c r="D34" s="18" t="s">
        <v>25</v>
      </c>
      <c r="E34" s="18" t="s">
        <v>26</v>
      </c>
      <c r="F34" s="18" t="s">
        <v>27</v>
      </c>
      <c r="K34" s="53" t="s">
        <v>1</v>
      </c>
    </row>
    <row r="35" spans="1:11" s="17" customFormat="1" ht="22.5" customHeight="1">
      <c r="A35" s="18"/>
      <c r="B35" s="18"/>
      <c r="C35" s="18"/>
      <c r="D35" s="18"/>
      <c r="E35" s="18"/>
      <c r="F35" s="18"/>
      <c r="G35" s="36" t="s">
        <v>71</v>
      </c>
      <c r="H35" s="37"/>
      <c r="I35" s="40" t="s">
        <v>135</v>
      </c>
      <c r="J35" s="42" t="s">
        <v>4</v>
      </c>
      <c r="K35" s="43"/>
    </row>
    <row r="36" spans="1:11" s="17" customFormat="1" ht="24" customHeight="1">
      <c r="A36" s="18"/>
      <c r="B36" s="18"/>
      <c r="C36" s="18"/>
      <c r="D36" s="18"/>
      <c r="E36" s="18"/>
      <c r="F36" s="18"/>
      <c r="G36" s="38"/>
      <c r="H36" s="39"/>
      <c r="I36" s="41"/>
      <c r="J36" s="25" t="s">
        <v>15</v>
      </c>
      <c r="K36" s="25" t="s">
        <v>134</v>
      </c>
    </row>
    <row r="37" spans="1:11" s="17" customFormat="1">
      <c r="A37" s="18"/>
      <c r="B37" s="18"/>
      <c r="C37" s="18"/>
      <c r="D37" s="18"/>
      <c r="E37" s="18"/>
      <c r="F37" s="18"/>
      <c r="G37" s="44" t="s">
        <v>72</v>
      </c>
      <c r="H37" s="44"/>
      <c r="I37" s="22">
        <f>SUM(I38+I39)</f>
        <v>826277.99999999988</v>
      </c>
      <c r="J37" s="22">
        <f>SUM(J38+J39)</f>
        <v>773837</v>
      </c>
      <c r="K37" s="22">
        <f>SUM(K38+K39)</f>
        <v>779324.8</v>
      </c>
    </row>
    <row r="38" spans="1:11" s="17" customFormat="1">
      <c r="A38" s="18"/>
      <c r="B38" s="18"/>
      <c r="C38" s="18"/>
      <c r="D38" s="18"/>
      <c r="E38" s="18"/>
      <c r="F38" s="18"/>
      <c r="G38" s="44" t="s">
        <v>73</v>
      </c>
      <c r="H38" s="44"/>
      <c r="I38" s="22">
        <v>93437.5</v>
      </c>
      <c r="J38" s="22">
        <v>98648.9</v>
      </c>
      <c r="K38" s="22">
        <v>103367.6</v>
      </c>
    </row>
    <row r="39" spans="1:11">
      <c r="G39" s="44" t="s">
        <v>74</v>
      </c>
      <c r="H39" s="44"/>
      <c r="I39" s="22">
        <f>I40</f>
        <v>732840.49999999988</v>
      </c>
      <c r="J39" s="22">
        <f>J40</f>
        <v>675188.1</v>
      </c>
      <c r="K39" s="22">
        <f>K40</f>
        <v>675957.20000000007</v>
      </c>
    </row>
    <row r="40" spans="1:11">
      <c r="A40" s="1" t="s">
        <v>75</v>
      </c>
      <c r="B40" s="1" t="s">
        <v>76</v>
      </c>
      <c r="C40" s="1" t="s">
        <v>18</v>
      </c>
      <c r="D40" s="1" t="s">
        <v>49</v>
      </c>
      <c r="E40" s="1" t="s">
        <v>40</v>
      </c>
      <c r="F40" s="1" t="s">
        <v>41</v>
      </c>
      <c r="G40" s="44" t="s">
        <v>77</v>
      </c>
      <c r="H40" s="44"/>
      <c r="I40" s="22">
        <f>SUM(I42:I45)</f>
        <v>732840.49999999988</v>
      </c>
      <c r="J40" s="22">
        <f>SUM(J42:J45)</f>
        <v>675188.1</v>
      </c>
      <c r="K40" s="22">
        <f>SUM(K42:K45)</f>
        <v>675957.20000000007</v>
      </c>
    </row>
    <row r="41" spans="1:11" s="17" customFormat="1">
      <c r="A41" s="18" t="s">
        <v>78</v>
      </c>
      <c r="B41" s="18" t="s">
        <v>79</v>
      </c>
      <c r="C41" s="18" t="s">
        <v>24</v>
      </c>
      <c r="D41" s="18" t="s">
        <v>25</v>
      </c>
      <c r="E41" s="18" t="s">
        <v>40</v>
      </c>
      <c r="F41" s="18" t="s">
        <v>41</v>
      </c>
      <c r="G41" s="45" t="s">
        <v>62</v>
      </c>
      <c r="H41" s="45"/>
      <c r="I41" s="22"/>
      <c r="J41" s="22"/>
      <c r="K41" s="22"/>
    </row>
    <row r="42" spans="1:11">
      <c r="A42" s="1" t="s">
        <v>78</v>
      </c>
      <c r="B42" s="1" t="s">
        <v>79</v>
      </c>
      <c r="C42" s="1" t="s">
        <v>30</v>
      </c>
      <c r="D42" s="1" t="s">
        <v>80</v>
      </c>
      <c r="E42" s="1" t="s">
        <v>40</v>
      </c>
      <c r="F42" s="1" t="s">
        <v>41</v>
      </c>
      <c r="G42" s="45" t="s">
        <v>81</v>
      </c>
      <c r="H42" s="45"/>
      <c r="I42" s="20">
        <v>290678.09999999998</v>
      </c>
      <c r="J42" s="50">
        <v>248339.7</v>
      </c>
      <c r="K42" s="50">
        <v>262134.7</v>
      </c>
    </row>
    <row r="43" spans="1:11" s="17" customFormat="1">
      <c r="A43" s="18" t="s">
        <v>82</v>
      </c>
      <c r="B43" s="18" t="s">
        <v>83</v>
      </c>
      <c r="C43" s="18" t="s">
        <v>24</v>
      </c>
      <c r="D43" s="18" t="s">
        <v>25</v>
      </c>
      <c r="E43" s="18" t="s">
        <v>26</v>
      </c>
      <c r="F43" s="18" t="s">
        <v>27</v>
      </c>
      <c r="G43" s="45" t="s">
        <v>84</v>
      </c>
      <c r="H43" s="45"/>
      <c r="I43" s="20">
        <v>191691.6</v>
      </c>
      <c r="J43" s="20">
        <v>172451.20000000001</v>
      </c>
      <c r="K43" s="20">
        <v>163404</v>
      </c>
    </row>
    <row r="44" spans="1:11" s="17" customFormat="1">
      <c r="A44" s="18"/>
      <c r="B44" s="18"/>
      <c r="C44" s="18"/>
      <c r="D44" s="18"/>
      <c r="E44" s="18"/>
      <c r="F44" s="18"/>
      <c r="G44" s="45" t="s">
        <v>85</v>
      </c>
      <c r="H44" s="45"/>
      <c r="I44" s="20">
        <v>235988.2</v>
      </c>
      <c r="J44" s="20">
        <v>240340.1</v>
      </c>
      <c r="K44" s="20">
        <v>236350.2</v>
      </c>
    </row>
    <row r="45" spans="1:11" s="17" customFormat="1">
      <c r="A45" s="18"/>
      <c r="B45" s="18"/>
      <c r="C45" s="18"/>
      <c r="D45" s="18"/>
      <c r="E45" s="18"/>
      <c r="F45" s="18"/>
      <c r="G45" s="45" t="s">
        <v>86</v>
      </c>
      <c r="H45" s="45"/>
      <c r="I45" s="20">
        <v>14482.6</v>
      </c>
      <c r="J45" s="20">
        <v>14057.1</v>
      </c>
      <c r="K45" s="20">
        <v>14068.3</v>
      </c>
    </row>
    <row r="46" spans="1:11" s="17" customFormat="1">
      <c r="A46" s="18" t="s">
        <v>87</v>
      </c>
      <c r="B46" s="18" t="s">
        <v>88</v>
      </c>
      <c r="C46" s="18" t="s">
        <v>24</v>
      </c>
      <c r="D46" s="18" t="s">
        <v>25</v>
      </c>
      <c r="E46" s="18" t="s">
        <v>89</v>
      </c>
      <c r="F46" s="18" t="s">
        <v>90</v>
      </c>
      <c r="G46" s="44" t="s">
        <v>91</v>
      </c>
      <c r="H46" s="44"/>
      <c r="I46" s="22">
        <f>I29</f>
        <v>835246.9</v>
      </c>
      <c r="J46" s="22">
        <f>J29</f>
        <v>780130.7</v>
      </c>
      <c r="K46" s="22">
        <f>K29</f>
        <v>785899.50000000012</v>
      </c>
    </row>
    <row r="47" spans="1:11" s="17" customFormat="1" ht="14.25" customHeight="1">
      <c r="A47" s="18" t="s">
        <v>92</v>
      </c>
      <c r="B47" s="18" t="s">
        <v>93</v>
      </c>
      <c r="C47" s="18" t="s">
        <v>24</v>
      </c>
      <c r="D47" s="18" t="s">
        <v>25</v>
      </c>
      <c r="E47" s="18" t="s">
        <v>89</v>
      </c>
      <c r="F47" s="18" t="s">
        <v>90</v>
      </c>
      <c r="G47" s="44" t="s">
        <v>94</v>
      </c>
      <c r="H47" s="44"/>
      <c r="I47" s="22">
        <f>I37-I46</f>
        <v>-8968.9000000001397</v>
      </c>
      <c r="J47" s="22">
        <f>J37-J46</f>
        <v>-6293.6999999999534</v>
      </c>
      <c r="K47" s="22">
        <f>K37-K46</f>
        <v>-6574.7000000000698</v>
      </c>
    </row>
    <row r="48" spans="1:11" ht="28.5" customHeight="1">
      <c r="A48" s="1" t="s">
        <v>95</v>
      </c>
      <c r="B48" s="1" t="s">
        <v>96</v>
      </c>
      <c r="C48" s="1" t="s">
        <v>54</v>
      </c>
      <c r="D48" s="1" t="s">
        <v>97</v>
      </c>
      <c r="E48" s="1" t="s">
        <v>89</v>
      </c>
      <c r="F48" s="1" t="s">
        <v>90</v>
      </c>
      <c r="G48" s="46" t="s">
        <v>98</v>
      </c>
      <c r="H48" s="47"/>
      <c r="I48" s="22">
        <f>I46-I43-I44-I45</f>
        <v>393084.50000000006</v>
      </c>
      <c r="J48" s="22">
        <f>J46-J43-J44-J45</f>
        <v>353282.30000000005</v>
      </c>
      <c r="K48" s="22">
        <f>K46-K43-K44-K45</f>
        <v>372077.00000000012</v>
      </c>
    </row>
    <row r="49" spans="1:8">
      <c r="G49" s="4"/>
      <c r="H49" s="4"/>
    </row>
    <row r="50" spans="1:8">
      <c r="G50" s="4"/>
      <c r="H50" s="4"/>
    </row>
    <row r="51" spans="1:8">
      <c r="G51" s="4"/>
      <c r="H51" s="4"/>
    </row>
    <row r="52" spans="1:8">
      <c r="G52" s="4"/>
      <c r="H52" s="4"/>
    </row>
    <row r="53" spans="1:8" s="17" customFormat="1">
      <c r="A53" s="18" t="s">
        <v>99</v>
      </c>
      <c r="B53" s="18" t="s">
        <v>100</v>
      </c>
      <c r="C53" s="18" t="s">
        <v>24</v>
      </c>
      <c r="D53" s="18" t="s">
        <v>25</v>
      </c>
      <c r="E53" s="18" t="s">
        <v>89</v>
      </c>
      <c r="F53" s="18" t="s">
        <v>90</v>
      </c>
    </row>
    <row r="54" spans="1:8">
      <c r="A54" s="1" t="s">
        <v>101</v>
      </c>
      <c r="B54" s="1" t="s">
        <v>102</v>
      </c>
      <c r="C54" s="1" t="s">
        <v>30</v>
      </c>
      <c r="D54" s="1" t="s">
        <v>80</v>
      </c>
      <c r="E54" s="1" t="s">
        <v>89</v>
      </c>
      <c r="F54" s="1" t="s">
        <v>90</v>
      </c>
      <c r="G54" s="4"/>
      <c r="H54" s="4"/>
    </row>
    <row r="55" spans="1:8" s="17" customFormat="1">
      <c r="A55" s="18" t="s">
        <v>103</v>
      </c>
      <c r="B55" s="18" t="s">
        <v>104</v>
      </c>
      <c r="C55" s="18" t="s">
        <v>24</v>
      </c>
      <c r="D55" s="18" t="s">
        <v>25</v>
      </c>
      <c r="E55" s="18" t="s">
        <v>26</v>
      </c>
      <c r="F55" s="18" t="s">
        <v>27</v>
      </c>
    </row>
    <row r="56" spans="1:8" s="17" customFormat="1">
      <c r="A56" s="18" t="s">
        <v>105</v>
      </c>
      <c r="B56" s="18" t="s">
        <v>106</v>
      </c>
      <c r="C56" s="18" t="s">
        <v>16</v>
      </c>
      <c r="D56" s="18" t="s">
        <v>44</v>
      </c>
      <c r="E56" s="18" t="s">
        <v>89</v>
      </c>
      <c r="F56" s="18" t="s">
        <v>90</v>
      </c>
    </row>
    <row r="57" spans="1:8" s="17" customFormat="1">
      <c r="A57" s="18"/>
      <c r="B57" s="18"/>
      <c r="C57" s="18"/>
      <c r="D57" s="18"/>
      <c r="E57" s="18"/>
      <c r="F57" s="18"/>
    </row>
    <row r="58" spans="1:8" s="17" customFormat="1">
      <c r="A58" s="18"/>
      <c r="B58" s="18"/>
      <c r="C58" s="18"/>
      <c r="D58" s="18"/>
      <c r="E58" s="18"/>
      <c r="F58" s="18"/>
    </row>
    <row r="59" spans="1:8" s="17" customFormat="1">
      <c r="A59" s="18"/>
      <c r="B59" s="18"/>
      <c r="C59" s="18"/>
      <c r="D59" s="18"/>
      <c r="E59" s="18"/>
      <c r="F59" s="18"/>
    </row>
    <row r="60" spans="1:8" s="17" customFormat="1">
      <c r="A60" s="18" t="s">
        <v>107</v>
      </c>
      <c r="B60" s="18" t="s">
        <v>108</v>
      </c>
      <c r="C60" s="18" t="s">
        <v>24</v>
      </c>
      <c r="D60" s="18" t="s">
        <v>25</v>
      </c>
      <c r="E60" s="18" t="s">
        <v>26</v>
      </c>
      <c r="F60" s="18" t="s">
        <v>27</v>
      </c>
    </row>
    <row r="61" spans="1:8">
      <c r="A61" s="1" t="s">
        <v>109</v>
      </c>
      <c r="B61" s="1" t="s">
        <v>110</v>
      </c>
      <c r="C61" s="1" t="s">
        <v>30</v>
      </c>
      <c r="D61" s="1" t="s">
        <v>80</v>
      </c>
      <c r="E61" s="1" t="s">
        <v>111</v>
      </c>
      <c r="F61" s="1" t="s">
        <v>112</v>
      </c>
      <c r="G61" s="4"/>
      <c r="H61" s="4"/>
    </row>
    <row r="62" spans="1:8">
      <c r="A62" s="1" t="s">
        <v>109</v>
      </c>
      <c r="B62" s="1" t="s">
        <v>110</v>
      </c>
      <c r="C62" s="1" t="s">
        <v>30</v>
      </c>
      <c r="D62" s="1" t="s">
        <v>80</v>
      </c>
      <c r="E62" s="1" t="s">
        <v>113</v>
      </c>
      <c r="F62" s="1" t="s">
        <v>114</v>
      </c>
      <c r="G62" s="4"/>
      <c r="H62" s="4"/>
    </row>
    <row r="63" spans="1:8" ht="39.75" customHeight="1">
      <c r="G63" s="4"/>
      <c r="H63" s="4"/>
    </row>
    <row r="64" spans="1:8" ht="39.75" customHeight="1">
      <c r="G64" s="4"/>
      <c r="H64" s="4"/>
    </row>
    <row r="65" spans="1:8">
      <c r="G65" s="4"/>
      <c r="H65" s="4"/>
    </row>
    <row r="66" spans="1:8">
      <c r="G66" s="4"/>
      <c r="H66" s="4"/>
    </row>
    <row r="67" spans="1:8" s="17" customFormat="1" ht="66" customHeight="1">
      <c r="A67" s="18" t="s">
        <v>115</v>
      </c>
      <c r="B67" s="18" t="s">
        <v>116</v>
      </c>
      <c r="C67" s="18" t="s">
        <v>24</v>
      </c>
      <c r="D67" s="18" t="s">
        <v>25</v>
      </c>
      <c r="E67" s="18" t="s">
        <v>117</v>
      </c>
      <c r="F67" s="18" t="s">
        <v>118</v>
      </c>
    </row>
    <row r="68" spans="1:8" ht="38.25" customHeight="1">
      <c r="A68" s="1" t="s">
        <v>119</v>
      </c>
      <c r="B68" s="1" t="s">
        <v>120</v>
      </c>
      <c r="C68" s="1" t="s">
        <v>54</v>
      </c>
      <c r="D68" s="1" t="s">
        <v>97</v>
      </c>
      <c r="E68" s="1" t="s">
        <v>117</v>
      </c>
      <c r="F68" s="1" t="s">
        <v>118</v>
      </c>
      <c r="G68" s="4"/>
      <c r="H68" s="4"/>
    </row>
    <row r="69" spans="1:8" s="17" customFormat="1">
      <c r="A69" s="18" t="s">
        <v>121</v>
      </c>
      <c r="B69" s="18" t="s">
        <v>122</v>
      </c>
      <c r="C69" s="18" t="s">
        <v>24</v>
      </c>
      <c r="D69" s="18" t="s">
        <v>25</v>
      </c>
      <c r="E69" s="18" t="s">
        <v>26</v>
      </c>
      <c r="F69" s="18" t="s">
        <v>27</v>
      </c>
    </row>
    <row r="70" spans="1:8" s="17" customFormat="1">
      <c r="A70" s="18"/>
      <c r="B70" s="18"/>
      <c r="C70" s="18"/>
      <c r="D70" s="18"/>
      <c r="E70" s="18"/>
      <c r="F70" s="18"/>
    </row>
    <row r="71" spans="1:8" s="17" customFormat="1" ht="27.75" customHeight="1">
      <c r="A71" s="18"/>
      <c r="B71" s="18"/>
      <c r="C71" s="18"/>
      <c r="D71" s="18"/>
      <c r="E71" s="18"/>
      <c r="F71" s="18"/>
    </row>
    <row r="72" spans="1:8" s="17" customFormat="1">
      <c r="A72" s="18"/>
      <c r="B72" s="18"/>
      <c r="C72" s="18"/>
      <c r="D72" s="18"/>
      <c r="E72" s="18"/>
      <c r="F72" s="18"/>
    </row>
    <row r="73" spans="1:8" s="17" customFormat="1">
      <c r="A73" s="18"/>
      <c r="B73" s="18"/>
      <c r="C73" s="18"/>
      <c r="D73" s="18"/>
      <c r="E73" s="18"/>
      <c r="F73" s="18"/>
    </row>
    <row r="74" spans="1:8" s="17" customFormat="1">
      <c r="A74" s="18" t="s">
        <v>123</v>
      </c>
      <c r="B74" s="18" t="s">
        <v>124</v>
      </c>
      <c r="C74" s="18" t="s">
        <v>16</v>
      </c>
      <c r="D74" s="18" t="s">
        <v>44</v>
      </c>
      <c r="E74" s="18" t="s">
        <v>125</v>
      </c>
      <c r="F74" s="18" t="s">
        <v>126</v>
      </c>
    </row>
    <row r="75" spans="1:8" s="17" customFormat="1">
      <c r="A75" s="18"/>
      <c r="B75" s="18"/>
      <c r="C75" s="18"/>
      <c r="D75" s="18"/>
      <c r="E75" s="18"/>
      <c r="F75" s="18"/>
    </row>
    <row r="76" spans="1:8" s="17" customFormat="1">
      <c r="A76" s="18"/>
      <c r="B76" s="18"/>
      <c r="C76" s="18"/>
      <c r="D76" s="18"/>
      <c r="E76" s="18"/>
      <c r="F76" s="18"/>
    </row>
    <row r="77" spans="1:8" s="17" customFormat="1">
      <c r="A77" s="18" t="s">
        <v>127</v>
      </c>
      <c r="B77" s="18" t="s">
        <v>128</v>
      </c>
      <c r="C77" s="18" t="s">
        <v>24</v>
      </c>
      <c r="D77" s="18" t="s">
        <v>25</v>
      </c>
      <c r="E77" s="18" t="s">
        <v>125</v>
      </c>
      <c r="F77" s="18" t="s">
        <v>126</v>
      </c>
    </row>
    <row r="78" spans="1:8">
      <c r="A78" s="1" t="s">
        <v>129</v>
      </c>
      <c r="B78" s="1" t="s">
        <v>130</v>
      </c>
      <c r="C78" s="1" t="s">
        <v>30</v>
      </c>
      <c r="D78" s="1" t="s">
        <v>80</v>
      </c>
      <c r="E78" s="1" t="s">
        <v>125</v>
      </c>
      <c r="F78" s="1" t="s">
        <v>126</v>
      </c>
      <c r="G78" s="4"/>
      <c r="H78" s="4"/>
    </row>
    <row r="79" spans="1:8">
      <c r="G79" s="4"/>
      <c r="H79" s="4"/>
    </row>
    <row r="80" spans="1:8">
      <c r="G80" s="4"/>
      <c r="H80" s="4"/>
    </row>
    <row r="81" spans="7:8">
      <c r="G81" s="4"/>
      <c r="H81" s="4"/>
    </row>
    <row r="82" spans="7:8">
      <c r="G82" s="4"/>
      <c r="H82" s="4"/>
    </row>
    <row r="83" spans="7:8">
      <c r="G83" s="4"/>
      <c r="H83" s="4"/>
    </row>
    <row r="84" spans="7:8">
      <c r="G84" s="4"/>
      <c r="H84" s="4"/>
    </row>
    <row r="85" spans="7:8">
      <c r="G85" s="4"/>
      <c r="H85" s="4"/>
    </row>
    <row r="86" spans="7:8">
      <c r="G86" s="4"/>
      <c r="H86" s="4"/>
    </row>
    <row r="87" spans="7:8">
      <c r="G87" s="4"/>
      <c r="H87" s="4"/>
    </row>
    <row r="88" spans="7:8">
      <c r="G88" s="4"/>
      <c r="H88" s="4"/>
    </row>
    <row r="89" spans="7:8">
      <c r="G89" s="4"/>
      <c r="H89" s="4"/>
    </row>
    <row r="90" spans="7:8">
      <c r="G90" s="4"/>
      <c r="H90" s="4"/>
    </row>
    <row r="91" spans="7:8">
      <c r="G91" s="4"/>
      <c r="H91" s="4"/>
    </row>
    <row r="92" spans="7:8">
      <c r="G92" s="4"/>
      <c r="H92" s="4"/>
    </row>
    <row r="93" spans="7:8">
      <c r="G93" s="4"/>
      <c r="H93" s="4"/>
    </row>
    <row r="94" spans="7:8">
      <c r="G94" s="4"/>
      <c r="H94" s="4"/>
    </row>
    <row r="95" spans="7:8">
      <c r="G95" s="4"/>
      <c r="H95" s="4"/>
    </row>
    <row r="96" spans="7:8">
      <c r="G96" s="4"/>
      <c r="H96" s="4"/>
    </row>
  </sheetData>
  <mergeCells count="24">
    <mergeCell ref="G47:H47"/>
    <mergeCell ref="G48:H48"/>
    <mergeCell ref="G42:H42"/>
    <mergeCell ref="G43:H43"/>
    <mergeCell ref="G44:H44"/>
    <mergeCell ref="G45:H45"/>
    <mergeCell ref="G46:H46"/>
    <mergeCell ref="G37:H37"/>
    <mergeCell ref="G38:H38"/>
    <mergeCell ref="G39:H39"/>
    <mergeCell ref="G40:H40"/>
    <mergeCell ref="G41:H41"/>
    <mergeCell ref="G32:K32"/>
    <mergeCell ref="G33:K33"/>
    <mergeCell ref="G35:H36"/>
    <mergeCell ref="I35:I36"/>
    <mergeCell ref="J35:K35"/>
    <mergeCell ref="G1:K1"/>
    <mergeCell ref="H2:I2"/>
    <mergeCell ref="G3:K3"/>
    <mergeCell ref="G5:G10"/>
    <mergeCell ref="H5:H10"/>
    <mergeCell ref="I5:I10"/>
    <mergeCell ref="J5:K5"/>
  </mergeCells>
  <pageMargins left="0.74803149606299213" right="0.74803149606299213" top="0.51181102362204722" bottom="0.78740157480314965" header="0.51181102362204722" footer="0.51181102362204722"/>
  <pageSetup paperSize="9" scale="7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</vt:lpstr>
      <vt:lpstr>проект!Print_Titles</vt:lpstr>
      <vt:lpstr>проект!Область_печати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dolgoborodova_o</dc:creator>
  <cp:lastModifiedBy>ch_bi</cp:lastModifiedBy>
  <cp:revision>1</cp:revision>
  <cp:lastPrinted>2025-11-20T07:13:35Z</cp:lastPrinted>
  <dcterms:created xsi:type="dcterms:W3CDTF">2007-11-29T10:42:00Z</dcterms:created>
  <dcterms:modified xsi:type="dcterms:W3CDTF">2025-11-20T07:17:00Z</dcterms:modified>
  <cp:version>786432</cp:version>
</cp:coreProperties>
</file>